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Energetické služby\Obchod\2020\00 VEŘEJNÉ ZAKÁZKY\03 VEC Baterka\P6 Projektová dokumentace\VV\Akumulátorové úložiště VŠB-TUO VEC\"/>
    </mc:Choice>
  </mc:AlternateContent>
  <xr:revisionPtr revIDLastSave="0" documentId="13_ncr:1_{20D816B4-3309-4E77-A6CF-D6588EF9190F}" xr6:coauthVersionLast="36" xr6:coauthVersionMax="45" xr10:uidLastSave="{00000000-0000-0000-0000-000000000000}"/>
  <bookViews>
    <workbookView xWindow="0" yWindow="0" windowWidth="28800" windowHeight="13125" xr2:uid="{D7FC3475-0AD8-4600-8864-F9F62EA37E6B}"/>
  </bookViews>
  <sheets>
    <sheet name="Výkaz výměr" sheetId="2" r:id="rId1"/>
  </sheets>
  <definedNames>
    <definedName name="_xlnm.Print_Area" localSheetId="0">'Výkaz výměr'!$A$1:$J$169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9" i="2" l="1"/>
  <c r="H139" i="2"/>
  <c r="J30" i="2"/>
  <c r="J139" i="2" l="1"/>
  <c r="I91" i="2"/>
  <c r="H91" i="2"/>
  <c r="I90" i="2"/>
  <c r="H90" i="2"/>
  <c r="J91" i="2" l="1"/>
  <c r="J90" i="2"/>
  <c r="I138" i="2"/>
  <c r="H138" i="2"/>
  <c r="I137" i="2"/>
  <c r="H137" i="2"/>
  <c r="I136" i="2"/>
  <c r="H136" i="2"/>
  <c r="I134" i="2"/>
  <c r="H134" i="2"/>
  <c r="H128" i="2"/>
  <c r="I128" i="2"/>
  <c r="J128" i="2" s="1"/>
  <c r="H129" i="2"/>
  <c r="I129" i="2"/>
  <c r="H130" i="2"/>
  <c r="I130" i="2"/>
  <c r="J130" i="2" s="1"/>
  <c r="H131" i="2"/>
  <c r="I131" i="2"/>
  <c r="J131" i="2" s="1"/>
  <c r="H132" i="2"/>
  <c r="I132" i="2"/>
  <c r="J132" i="2" s="1"/>
  <c r="H133" i="2"/>
  <c r="I133" i="2"/>
  <c r="J134" i="2" l="1"/>
  <c r="J136" i="2"/>
  <c r="J137" i="2"/>
  <c r="J138" i="2"/>
  <c r="J129" i="2"/>
  <c r="J133" i="2"/>
  <c r="I109" i="2" l="1"/>
  <c r="H109" i="2"/>
  <c r="I117" i="2"/>
  <c r="H117" i="2"/>
  <c r="J117" i="2" l="1"/>
  <c r="J119" i="2" s="1"/>
  <c r="J109" i="2"/>
  <c r="I72" i="2" l="1"/>
  <c r="H72" i="2"/>
  <c r="I71" i="2"/>
  <c r="H71" i="2"/>
  <c r="H74" i="2"/>
  <c r="J74" i="2" s="1"/>
  <c r="I100" i="2"/>
  <c r="H100" i="2"/>
  <c r="I70" i="2"/>
  <c r="H70" i="2"/>
  <c r="I42" i="2"/>
  <c r="H42" i="2"/>
  <c r="I36" i="2"/>
  <c r="H36" i="2"/>
  <c r="I8" i="2"/>
  <c r="H8" i="2"/>
  <c r="J72" i="2" l="1"/>
  <c r="J70" i="2"/>
  <c r="J71" i="2"/>
  <c r="J100" i="2"/>
  <c r="J102" i="2" s="1"/>
  <c r="J36" i="2"/>
  <c r="J42" i="2"/>
  <c r="J8" i="2"/>
  <c r="E53" i="2"/>
  <c r="J47" i="2" l="1"/>
  <c r="H126" i="2"/>
  <c r="I126" i="2"/>
  <c r="H127" i="2"/>
  <c r="I127" i="2"/>
  <c r="J127" i="2" l="1"/>
  <c r="J126" i="2"/>
  <c r="I125" i="2" l="1"/>
  <c r="H125" i="2"/>
  <c r="I69" i="2"/>
  <c r="H69" i="2"/>
  <c r="J125" i="2" l="1"/>
  <c r="J141" i="2" s="1"/>
  <c r="J69" i="2"/>
  <c r="I108" i="2" l="1"/>
  <c r="H108" i="2"/>
  <c r="J108" i="2" l="1"/>
  <c r="J111" i="2" s="1"/>
  <c r="H63" i="2" l="1"/>
  <c r="I63" i="2"/>
  <c r="H64" i="2"/>
  <c r="I64" i="2"/>
  <c r="H65" i="2"/>
  <c r="I65" i="2"/>
  <c r="H54" i="2"/>
  <c r="I54" i="2"/>
  <c r="J65" i="2" l="1"/>
  <c r="J63" i="2"/>
  <c r="J54" i="2"/>
  <c r="J64" i="2"/>
  <c r="I62" i="2" l="1"/>
  <c r="H62" i="2"/>
  <c r="I53" i="2"/>
  <c r="H53" i="2"/>
  <c r="J62" i="2" l="1"/>
  <c r="J93" i="2" s="1"/>
  <c r="J53" i="2"/>
  <c r="J56" i="2" s="1"/>
  <c r="J143" i="2" l="1"/>
</calcChain>
</file>

<file path=xl/sharedStrings.xml><?xml version="1.0" encoding="utf-8"?>
<sst xmlns="http://schemas.openxmlformats.org/spreadsheetml/2006/main" count="245" uniqueCount="179">
  <si>
    <t>Pořadové číslo</t>
  </si>
  <si>
    <t>Popis položky</t>
  </si>
  <si>
    <t>Název</t>
  </si>
  <si>
    <t>Měrná</t>
  </si>
  <si>
    <t>Množství</t>
  </si>
  <si>
    <t>Jednotková cena</t>
  </si>
  <si>
    <t xml:space="preserve">Jednotková cena </t>
  </si>
  <si>
    <t xml:space="preserve">Celková cena </t>
  </si>
  <si>
    <t>Celková cena</t>
  </si>
  <si>
    <t>jednotka</t>
  </si>
  <si>
    <t>dodávky</t>
  </si>
  <si>
    <t>montáže</t>
  </si>
  <si>
    <t>1</t>
  </si>
  <si>
    <t>1.1</t>
  </si>
  <si>
    <t>kpt</t>
  </si>
  <si>
    <t>1.2</t>
  </si>
  <si>
    <t>ks</t>
  </si>
  <si>
    <t>1.3</t>
  </si>
  <si>
    <t>1.4</t>
  </si>
  <si>
    <t>1.5</t>
  </si>
  <si>
    <t>1.7</t>
  </si>
  <si>
    <t>2</t>
  </si>
  <si>
    <t>ROZVADĚČE</t>
  </si>
  <si>
    <t>2.1</t>
  </si>
  <si>
    <t>2.2</t>
  </si>
  <si>
    <t>ROZVADĚČE CELKEM</t>
  </si>
  <si>
    <t>3</t>
  </si>
  <si>
    <t>KABELY</t>
  </si>
  <si>
    <t>3.1</t>
  </si>
  <si>
    <t>m</t>
  </si>
  <si>
    <t>3.2</t>
  </si>
  <si>
    <t>KABELY CELKEM</t>
  </si>
  <si>
    <t>4</t>
  </si>
  <si>
    <t>4.1</t>
  </si>
  <si>
    <t>4.2</t>
  </si>
  <si>
    <t>4.3</t>
  </si>
  <si>
    <t>4.4</t>
  </si>
  <si>
    <t>4.5</t>
  </si>
  <si>
    <t>5</t>
  </si>
  <si>
    <t>6</t>
  </si>
  <si>
    <t>7</t>
  </si>
  <si>
    <t>OSTATNÍ</t>
  </si>
  <si>
    <t xml:space="preserve">Spolupráce dodvatele při zapojovaních a zkouškách </t>
  </si>
  <si>
    <t>Inženýring při realizaci</t>
  </si>
  <si>
    <t>OSTATNÍ CELKEM</t>
  </si>
  <si>
    <t>CELKEM</t>
  </si>
  <si>
    <t>1.10</t>
  </si>
  <si>
    <t>1.11</t>
  </si>
  <si>
    <t>1.12</t>
  </si>
  <si>
    <t>1.13</t>
  </si>
  <si>
    <t>1.14</t>
  </si>
  <si>
    <t>1.15</t>
  </si>
  <si>
    <t>1.16</t>
  </si>
  <si>
    <t>Kabel</t>
  </si>
  <si>
    <t>MONTÁŽNÍ MATERIÁL</t>
  </si>
  <si>
    <t>Instalační materiál</t>
  </si>
  <si>
    <t>Sada pom.montážní materiál (kab.průchodky, stah.pásky,
hmoždinky ap.)</t>
  </si>
  <si>
    <t>MONTÁŽNÍ MATERIÁL CELKEM</t>
  </si>
  <si>
    <t>Software</t>
  </si>
  <si>
    <t>Ostatní</t>
  </si>
  <si>
    <t>Příprava ke komplexní zkoušce</t>
  </si>
  <si>
    <t>Koordinace s ostatními profesemi</t>
  </si>
  <si>
    <t>Spolupráce s revizním technikem</t>
  </si>
  <si>
    <t>4.6</t>
  </si>
  <si>
    <t>1.6</t>
  </si>
  <si>
    <t>1.9</t>
  </si>
  <si>
    <t>8</t>
  </si>
  <si>
    <t>UZEMNĚNÍ</t>
  </si>
  <si>
    <t>UZEMNĚNÍ CELKEM</t>
  </si>
  <si>
    <t>HROMOSVOD</t>
  </si>
  <si>
    <t>HROMOSVOD CELKEM</t>
  </si>
  <si>
    <t>Protipožární ucpávky pro kabelové trasy, v souladu s projektem PBŘ</t>
  </si>
  <si>
    <t>- minerální vata</t>
  </si>
  <si>
    <t>- protipožární pěna</t>
  </si>
  <si>
    <t>- silikonový tmel</t>
  </si>
  <si>
    <t>-příplatek za ztížení vykopávky v blízkosti podzemního vedení</t>
  </si>
  <si>
    <t xml:space="preserve">-hloubení rýh š do 2000 mm v hornině tř. 3 objemu </t>
  </si>
  <si>
    <t>-svislé přemístění výkopku z horniny tř. 1 až 4 hl výkopu do 2,5 m</t>
  </si>
  <si>
    <t>-vodorovné přemístění do 10000 m výkopku/sypaniny z horniny tř. 1 až 4</t>
  </si>
  <si>
    <t>-nakládání výkopku z hornin tř. 1 až 4 do 100 m3</t>
  </si>
  <si>
    <t>-zásyp jam, šachet rýh nebo kolem objektů sypaninou se zhutněním</t>
  </si>
  <si>
    <t>-poplatek za uložení odpadu ze sypaniny na skládce (skládkovné)</t>
  </si>
  <si>
    <t>-vodorovná doprava suti bez naložení, ale se složením a s hrubým urovnáním ze sypkých materiálů, na vzdálenost do 1km</t>
  </si>
  <si>
    <t>-vodorovná doprava suti bez naložení, ale se složením a s hrubým urovnáním ze sypkých materiálů, na vzdálenost za každý další započatý 1km přes 1km</t>
  </si>
  <si>
    <t>Provedení revizních zkoušek</t>
  </si>
  <si>
    <t>Oživení a zprovoznění systému, zaregulování systému, požadované funkční zkoušky, nastavení parametrů regulovaných okruhů po vyhodnocení zkušebního provozu</t>
  </si>
  <si>
    <t>Pronájem pojízdného lešení (pracovní výška max. 12,7m, podlážka 2,7*1,2m, zatížení 200kg/m2)</t>
  </si>
  <si>
    <t>Detailní návrh technického řešení bude předmětem nabídky dodavatele. Níže uvedené požadavky jsou pouze předpokládané požadavky.</t>
  </si>
  <si>
    <t>Instalace v kontejneru (optimální) nebo jiném provedení vhodném do venkovního prostředí</t>
  </si>
  <si>
    <t>Vnitřní členění kontejneru na jednotlivé úseky</t>
  </si>
  <si>
    <t>Baterie formou jednotlivých racků, vybaveny systémem BMS</t>
  </si>
  <si>
    <t>Plně autonomní režim s plnou diagnostikou a přenosem dat do energetického managmentu VŠB-TUO VEC (požadován standardizované protokoly a sběrnice), s možností nastavení úrovní přístupu k datům a ovládání</t>
  </si>
  <si>
    <t>Možnost ručního řízení – tj. určení provozního režimu – nabíjení / vybíjení, stanovení mezní hodnoty kapacity apod.</t>
  </si>
  <si>
    <t>Kooperace s příbuznými technologiemi – nabíjecí stanice elektromobilů</t>
  </si>
  <si>
    <t>Provoz v místních klimatických podmínkách, včetně případných zařízení pro spolehlivý provoz (klimatizace, topení, ...)</t>
  </si>
  <si>
    <t>Provedení s galvanickým oddělením – transformátor</t>
  </si>
  <si>
    <t>Baterie typu LiFePO4, renomovaných výrobců, optimálně 1C/1C (nabíjení/vybíjení), minimálně 6000 cyklů,</t>
  </si>
  <si>
    <t>Ochrana baterií – nadproudy, přehřátí, přetlak, přepětí apod., včetně integrovaného jištění</t>
  </si>
  <si>
    <t>Provoz v paralelním režimu se sítí i ostrovní provoz (záloha objektů při výpadku sítě) včetně startu ze tmy</t>
  </si>
  <si>
    <t>Připojitelnost k sítí TN-C, 3 PEN, 230/400VAC 50Hz</t>
  </si>
  <si>
    <t>Možnost nastavení síťových ochran v koordinaci s LDS</t>
  </si>
  <si>
    <t>1.17</t>
  </si>
  <si>
    <t>AKUMULÁTOROVÉ ÚLOŽIŠTĚ</t>
  </si>
  <si>
    <t>AKUMULÁTOROVÉ ÚLOŽIŠTĚ CELKEM</t>
  </si>
  <si>
    <t xml:space="preserve">Výkopy pod pojížděnou zámkovou dlažbou, hloubky 1210mm, šíře 1920mm, se zapravením do původního stavu </t>
  </si>
  <si>
    <t>Nabízející je povinen poukázat na nesrovanlosti a odchylky výkazu související s jeho konkrétní technickýcm řešením. V případě chybějících položek související s abízeným řešením je nabízející tyto položky uvést.</t>
  </si>
  <si>
    <t xml:space="preserve">Doplnění vývodu pro potřeby instalovaného úložiště. </t>
  </si>
  <si>
    <t>Doplnění rozvaděč +RH POLE 1, 5, 6 a 7</t>
  </si>
  <si>
    <t>Doplnění energetického managmentu v závislosti na vlastnostech nabízeního uložiště</t>
  </si>
  <si>
    <t>kpt/m</t>
  </si>
  <si>
    <t>Průraz zděnými nebo betonovými konstrukcemi do rozměru 700x300mm, včetně zapravení do původního stavu po přetažení vodičů</t>
  </si>
  <si>
    <t>Prostupy přes základ objektu, pro prostup kabelových vedení mimo objekt</t>
  </si>
  <si>
    <t>4.7</t>
  </si>
  <si>
    <t>4.8</t>
  </si>
  <si>
    <t>4.9</t>
  </si>
  <si>
    <t>4.10</t>
  </si>
  <si>
    <t>4.11</t>
  </si>
  <si>
    <t>-štěrkopísek (Bratčice) frakce 0-8</t>
  </si>
  <si>
    <t>-kamenivo drcenéhrubé horninová směs frakce 32-63</t>
  </si>
  <si>
    <t>-rozebrání zámkové dlažby s následným přemístěním na vzdálenost do 50 m</t>
  </si>
  <si>
    <t>-pažící boxy pro pažení a rozepření stěn rýh podzemního vedení velmi lehké, osazení a odstranění</t>
  </si>
  <si>
    <t>-příplatek za první a každý další den zapažení 1 m2 výkopu</t>
  </si>
  <si>
    <t>5.1</t>
  </si>
  <si>
    <t>Kompletní systém uzeměnní pro nově osazený kontejner</t>
  </si>
  <si>
    <t>7.1</t>
  </si>
  <si>
    <t>8.1</t>
  </si>
  <si>
    <t>Kompletní systém vnější ochrany před bleskem pro nově osazený kontejner</t>
  </si>
  <si>
    <t>Uzemnění</t>
  </si>
  <si>
    <t>Hromosvod</t>
  </si>
  <si>
    <t>6.1</t>
  </si>
  <si>
    <t>6.2</t>
  </si>
  <si>
    <t>Doplnění rozvaděč +RH POLE 1, 2, 4 a 6</t>
  </si>
  <si>
    <t>SOFTWARE</t>
  </si>
  <si>
    <t>SOFTWARE CELKEM</t>
  </si>
  <si>
    <t>Napojení nového systému uzeměnní na zemnící soustavy okolních objektů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</si>
  <si>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</si>
  <si>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</si>
  <si>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</si>
  <si>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</si>
  <si>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</si>
  <si>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</si>
  <si>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</si>
  <si>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</si>
  <si>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</si>
  <si>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</si>
  <si>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</si>
  <si>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</si>
  <si>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</si>
  <si>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Zaškolení obsluhy, včetně předání katalogových listů a montážních návodů</t>
  </si>
  <si>
    <t>Kabelové nosné systémy pro silovou kabeláž v objektu, komplet - například kabelová lávka 600x110mm včetně nosných konstrukcí pro montáž na strop, na stěnu</t>
  </si>
  <si>
    <t>Kabelové šachty pro protahování kabelů - například 2000x1000x1400mm, s víkem pro pojížděné plochy a parkoviště. Včetně výkopových prací a následného zparavení do původního stavu</t>
  </si>
  <si>
    <t>Komunikace po standardizovaných komunikačních protokolech - napříkald Modbus TCP/IP</t>
  </si>
  <si>
    <t>Možnost místního (operátorské panely) i dálkového řízení (dispečink), včetně vzdálené možnosti ovládání výrobcem</t>
  </si>
  <si>
    <t>1.18</t>
  </si>
  <si>
    <t>1.19</t>
  </si>
  <si>
    <t>- Přívodní jistič - kompatkní jistič In=800A s nastavnitelnou spouští, včetně příslušenství (motorový pohon, napěťová/podpěťová spoušť, pomocné kontakty, svorkovnice apod.)</t>
  </si>
  <si>
    <t>- Měření P, Q, U a I vývodu (analyzátor sítě)</t>
  </si>
  <si>
    <t>- měření na přívodu do pole 1 - analyzátor sítě s komunikací Ethernet, měření proudu MTP/rogowského cívky</t>
  </si>
  <si>
    <t>- Úprava ovládání jištěného vývodu - doplnění pomocných kontaktů, motorového pohonu, zapínacía  vypínac spouště, případná výměna spínacího prvku (jističe)</t>
  </si>
  <si>
    <t>- Vývod - kompatkní jistič In=630A s nastavnitelnou spouští, včetně příslušenství (motorový pohon, napěťová/podpěťová spoušť, pomocné kontakty, svorkovnice apod.)</t>
  </si>
  <si>
    <t>Silnoproudá kabeláž pro připojení uložiště - předpokald 2x 1-AYKY-J 3x240+120</t>
  </si>
  <si>
    <t>Slaboproudá kabeláž pro ovládání uložiště - předpokald optický 1x SM kabel 24 vláken, stíněné kabely typu ÖLFLEX® CLASSIC 110 CY BLACK 3x 18G1.5</t>
  </si>
  <si>
    <t>Kabelové nosné systémy pro datovou a ovládací kabeláž v objektu, komplet - například kabelový žlab 250x100mm s víkem a s přepážkou, včetně nosných konstrukcí pro montáž na strop, an stěnu</t>
  </si>
  <si>
    <t>Kabelové chráničky pro zemní vedení silové a datové/ovládací kabeláže - předpoklad DN160, HDPE, tuhé, korugované, pro silové vedení 2x+2x rezerva, pro ovládací a datové kabely 1x+1x rezerva</t>
  </si>
  <si>
    <t>Zaměření stávajících inženýrských sítí, včetně vyjádření provozovatelů sítí (areálové rozvody ve správě VŠB-TUO i věřejné sítě)</t>
  </si>
  <si>
    <t>8.15</t>
  </si>
  <si>
    <t>Dokumentace pro dílčí části dle vyhlášek č. 499/2006, Sb., č.62/2013 Sb. a č. 405/2017 Sb</t>
  </si>
  <si>
    <t xml:space="preserve">Dílenská dokumentace pro dílčí části </t>
  </si>
  <si>
    <t xml:space="preserve">Dodavatelská dokumentace pro dílčí části </t>
  </si>
  <si>
    <t xml:space="preserve">Dokumentace skutečného provedení stavby pro dílčí části </t>
  </si>
  <si>
    <t>Kapacita uložiště 150kWh, s možností rozšiřitelnosti do kapacity 500kWh</t>
  </si>
  <si>
    <t>Ochrana před požárem – integrovaná EPS, integrovaný hasící systém</t>
  </si>
  <si>
    <t>Okolní úpravy povrhu kolem uložiště - v případě potřeby například: instalace nových obrubníků, schůdky se zábradlím, pokládka nové zámkové dlažby (50m2) včetně podkladového a podsypového materiálu - drcené kamenivo, štěrk, písek.</t>
  </si>
  <si>
    <t>Spolupráce na integraci do energetického dispečinku a dalších systémů VŠB-TUO VEC. Předpokládá se komuniakce po standardizovaných protokolech - Modbus TCP/IP</t>
  </si>
  <si>
    <t>Informační systém - štítky s logem VŠB-TUO VEC min. 1 m x 1 m</t>
  </si>
  <si>
    <t xml:space="preserve">Výkon min. 150kW </t>
  </si>
  <si>
    <t>1.8</t>
  </si>
  <si>
    <t>Schopnost baterie (akumulátorového úložiště) ovládání dalšího zdroje energie - FVE, diesel, nabíjecí stanice</t>
  </si>
  <si>
    <t>Realizace základu pro umístění uložiště - v závislosti na typu kontejneru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</si>
</sst>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7" fillId="0" borderId="0">
      <alignment horizontal="center" vertical="center" wrapText="1"/>
    </xf>
    <xf numFmtId="0" fontId="5" fillId="0" borderId="0"/>
    <xf numFmtId="0" fontId="14" fillId="0" borderId="0"/>
  </cellStyleXfs>
  <cellXfs count="90">
    <xf numFmtId="0" fontId="0" fillId="0" borderId="0" xfId="0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4" fontId="0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2" fontId="1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0" fillId="0" borderId="0" xfId="0" applyFill="1"/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3" fillId="0" borderId="3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/>
    </xf>
    <xf numFmtId="164" fontId="11" fillId="0" borderId="4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/>
    </xf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0" fillId="0" borderId="3" xfId="0" quotePrefix="1" applyNumberFormat="1" applyBorder="1" applyAlignment="1">
      <alignment vertical="top" wrapText="1"/>
    </xf>
    <xf numFmtId="0" fontId="0" fillId="0" borderId="4" xfId="0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3" fillId="0" borderId="5" xfId="0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Border="1" applyAlignment="1">
      <alignment horizontal="left" wrapText="1"/>
    </xf>
    <xf numFmtId="49" fontId="15" fillId="0" borderId="3" xfId="0" applyNumberFormat="1" applyFont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wrapText="1"/>
    </xf>
    <xf numFmtId="49" fontId="11" fillId="0" borderId="3" xfId="0" applyNumberFormat="1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</cellXfs>
  <cellStyles count="4">
    <cellStyle name="ColStyle3 2" xfId="1" xr:uid="{206C4D24-D9A3-42AC-BE08-63AD1B59972D}"/>
    <cellStyle name="Normální" xfId="0" builtinId="0"/>
    <cellStyle name="normální 12" xfId="3" xr:uid="{F22F24DB-8514-4007-B7EE-F325ABB1B4C3}"/>
    <cellStyle name="Normální 2" xfId="2" xr:uid="{2832911D-59A8-4FB8-BE27-F70814A061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5D4B1-4A7D-42F1-BB43-EC8286E91CD7}">
  <dimension ref="A1:N183"/>
  <sheetViews>
    <sheetView tabSelected="1" view="pageBreakPreview" topLeftCell="A31" zoomScaleNormal="100" zoomScaleSheetLayoutView="100" workbookViewId="0">
      <selection activeCell="B91" sqref="B91"/>
    </sheetView>
  </sheetViews>
  <sheetFormatPr defaultRowHeight="15" x14ac:dyDescent="0.25"/>
  <cols>
    <col min="1" max="1" width="15" style="38" customWidth="1"/>
    <col min="2" max="2" width="67.7109375" style="38" customWidth="1"/>
    <col min="3" max="3" width="31.7109375" style="38" bestFit="1" customWidth="1"/>
    <col min="4" max="4" width="10" style="38" customWidth="1"/>
    <col min="5" max="5" width="13.5703125" style="38" customWidth="1"/>
    <col min="6" max="6" width="17.140625" style="38" customWidth="1"/>
    <col min="7" max="7" width="17" style="38" customWidth="1"/>
    <col min="8" max="8" width="13.140625" style="38" customWidth="1"/>
    <col min="9" max="9" width="15.7109375" style="38" customWidth="1"/>
    <col min="10" max="10" width="14.7109375" style="38" bestFit="1" customWidth="1"/>
    <col min="11" max="16384" width="9.140625" style="38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7</v>
      </c>
      <c r="J1" s="1" t="s">
        <v>8</v>
      </c>
    </row>
    <row r="2" spans="1:10" ht="15.75" thickBot="1" x14ac:dyDescent="0.3">
      <c r="A2" s="2"/>
      <c r="B2" s="2"/>
      <c r="C2" s="2"/>
      <c r="D2" s="2" t="s">
        <v>9</v>
      </c>
      <c r="E2" s="2"/>
      <c r="F2" s="2" t="s">
        <v>10</v>
      </c>
      <c r="G2" s="2" t="s">
        <v>11</v>
      </c>
      <c r="H2" s="2" t="s">
        <v>10</v>
      </c>
      <c r="I2" s="2" t="s">
        <v>11</v>
      </c>
      <c r="J2" s="2"/>
    </row>
    <row r="3" spans="1:10" x14ac:dyDescent="0.25">
      <c r="A3" s="9"/>
      <c r="B3" s="4"/>
      <c r="C3" s="5"/>
      <c r="D3" s="6"/>
      <c r="E3" s="6"/>
      <c r="F3" s="7"/>
      <c r="G3" s="8"/>
      <c r="H3" s="8"/>
      <c r="I3" s="8"/>
      <c r="J3" s="8"/>
    </row>
    <row r="4" spans="1:10" ht="51" x14ac:dyDescent="0.25">
      <c r="A4" s="9"/>
      <c r="B4" s="16" t="s">
        <v>105</v>
      </c>
      <c r="C4" s="5"/>
      <c r="D4" s="6"/>
      <c r="E4" s="6"/>
      <c r="F4" s="7"/>
      <c r="G4" s="8"/>
      <c r="H4" s="8"/>
      <c r="I4" s="8"/>
      <c r="J4" s="8"/>
    </row>
    <row r="5" spans="1:10" x14ac:dyDescent="0.25">
      <c r="A5" s="9"/>
      <c r="B5" s="4"/>
      <c r="C5" s="5"/>
      <c r="D5" s="6"/>
      <c r="E5" s="6"/>
      <c r="F5" s="7"/>
      <c r="G5" s="8"/>
      <c r="H5" s="8"/>
      <c r="I5" s="8"/>
      <c r="J5" s="8"/>
    </row>
    <row r="6" spans="1:10" x14ac:dyDescent="0.25">
      <c r="A6" s="3" t="s">
        <v>12</v>
      </c>
      <c r="B6" s="4" t="s">
        <v>102</v>
      </c>
      <c r="C6" s="5"/>
      <c r="D6" s="6"/>
      <c r="E6" s="6"/>
      <c r="F6" s="7"/>
      <c r="G6" s="8"/>
      <c r="H6" s="8"/>
      <c r="I6" s="8"/>
      <c r="J6" s="8"/>
    </row>
    <row r="7" spans="1:10" x14ac:dyDescent="0.25">
      <c r="A7" s="9"/>
      <c r="B7" s="4"/>
      <c r="C7" s="5"/>
      <c r="D7" s="6"/>
      <c r="E7" s="6"/>
      <c r="F7" s="7"/>
      <c r="G7" s="8"/>
      <c r="H7" s="8"/>
      <c r="I7" s="8"/>
      <c r="J7" s="8"/>
    </row>
    <row r="8" spans="1:10" customFormat="1" ht="38.25" x14ac:dyDescent="0.25">
      <c r="A8" s="39"/>
      <c r="B8" s="82" t="s">
        <v>87</v>
      </c>
      <c r="C8" s="58"/>
      <c r="D8" s="59" t="s">
        <v>14</v>
      </c>
      <c r="E8" s="40">
        <v>1</v>
      </c>
      <c r="F8" s="41">
        <v>0</v>
      </c>
      <c r="G8" s="41">
        <v>0</v>
      </c>
      <c r="H8" s="41">
        <f t="shared" ref="H8" si="0">F8*E8</f>
        <v>0</v>
      </c>
      <c r="I8" s="41">
        <f t="shared" ref="I8" si="1">G8*E8</f>
        <v>0</v>
      </c>
      <c r="J8" s="41">
        <f t="shared" ref="J8" si="2">I8+H8</f>
        <v>0</v>
      </c>
    </row>
    <row r="9" spans="1:10" customFormat="1" x14ac:dyDescent="0.25">
      <c r="A9" s="39"/>
      <c r="B9" s="57"/>
      <c r="C9" s="58"/>
      <c r="D9" s="59"/>
      <c r="E9" s="40"/>
      <c r="F9" s="41"/>
      <c r="G9" s="41"/>
      <c r="H9" s="41"/>
      <c r="I9" s="41"/>
      <c r="J9" s="41"/>
    </row>
    <row r="10" spans="1:10" customFormat="1" x14ac:dyDescent="0.25">
      <c r="A10" s="39" t="s">
        <v>13</v>
      </c>
      <c r="B10" s="57" t="s">
        <v>175</v>
      </c>
      <c r="C10" s="58"/>
      <c r="D10" s="59"/>
      <c r="E10" s="40"/>
      <c r="F10" s="41"/>
      <c r="G10" s="41"/>
      <c r="H10" s="41"/>
      <c r="I10" s="41"/>
      <c r="J10" s="41"/>
    </row>
    <row r="11" spans="1:10" customFormat="1" x14ac:dyDescent="0.25">
      <c r="A11" s="39" t="s">
        <v>15</v>
      </c>
      <c r="B11" s="57" t="s">
        <v>170</v>
      </c>
      <c r="C11" s="58"/>
      <c r="D11" s="59"/>
      <c r="E11" s="40"/>
      <c r="F11" s="41"/>
      <c r="G11" s="41"/>
      <c r="H11" s="41"/>
      <c r="I11" s="41"/>
      <c r="J11" s="41"/>
    </row>
    <row r="12" spans="1:10" customFormat="1" ht="25.5" x14ac:dyDescent="0.25">
      <c r="A12" s="39" t="s">
        <v>17</v>
      </c>
      <c r="B12" s="57" t="s">
        <v>88</v>
      </c>
      <c r="C12" s="58"/>
      <c r="D12" s="59"/>
      <c r="E12" s="40"/>
      <c r="F12" s="41"/>
      <c r="G12" s="41"/>
      <c r="H12" s="41"/>
      <c r="I12" s="41"/>
      <c r="J12" s="41"/>
    </row>
    <row r="13" spans="1:10" customFormat="1" x14ac:dyDescent="0.25">
      <c r="A13" s="39" t="s">
        <v>18</v>
      </c>
      <c r="B13" s="57" t="s">
        <v>89</v>
      </c>
      <c r="C13" s="58"/>
      <c r="D13" s="59"/>
      <c r="E13" s="40"/>
      <c r="F13" s="41"/>
      <c r="G13" s="41"/>
      <c r="H13" s="41"/>
      <c r="I13" s="41"/>
      <c r="J13" s="41"/>
    </row>
    <row r="14" spans="1:10" customFormat="1" x14ac:dyDescent="0.25">
      <c r="A14" s="39" t="s">
        <v>19</v>
      </c>
      <c r="B14" s="57" t="s">
        <v>90</v>
      </c>
      <c r="C14" s="58"/>
      <c r="D14" s="59"/>
      <c r="E14" s="40"/>
      <c r="F14" s="41"/>
      <c r="G14" s="41"/>
      <c r="H14" s="41"/>
      <c r="I14" s="41"/>
      <c r="J14" s="41"/>
    </row>
    <row r="15" spans="1:10" customFormat="1" ht="38.25" x14ac:dyDescent="0.25">
      <c r="A15" s="39" t="s">
        <v>64</v>
      </c>
      <c r="B15" s="57" t="s">
        <v>91</v>
      </c>
      <c r="C15" s="58"/>
      <c r="D15" s="59"/>
      <c r="E15" s="40"/>
      <c r="F15" s="41"/>
      <c r="G15" s="41"/>
      <c r="H15" s="41"/>
      <c r="I15" s="41"/>
      <c r="J15" s="41"/>
    </row>
    <row r="16" spans="1:10" customFormat="1" ht="25.5" x14ac:dyDescent="0.25">
      <c r="A16" s="39" t="s">
        <v>20</v>
      </c>
      <c r="B16" s="57" t="s">
        <v>92</v>
      </c>
      <c r="C16" s="58"/>
      <c r="D16" s="59"/>
      <c r="E16" s="40"/>
      <c r="F16" s="41"/>
      <c r="G16" s="41"/>
      <c r="H16" s="41"/>
      <c r="I16" s="41"/>
      <c r="J16" s="41"/>
    </row>
    <row r="17" spans="1:10" customFormat="1" ht="25.5" x14ac:dyDescent="0.25">
      <c r="A17" s="39" t="s">
        <v>176</v>
      </c>
      <c r="B17" s="57" t="s">
        <v>177</v>
      </c>
      <c r="C17" s="58"/>
      <c r="D17" s="59"/>
      <c r="E17" s="40"/>
      <c r="F17" s="41"/>
      <c r="G17" s="41"/>
      <c r="H17" s="41"/>
      <c r="I17" s="41"/>
      <c r="J17" s="41"/>
    </row>
    <row r="18" spans="1:10" customFormat="1" x14ac:dyDescent="0.25">
      <c r="A18" s="39" t="s">
        <v>65</v>
      </c>
      <c r="B18" s="57" t="s">
        <v>93</v>
      </c>
      <c r="C18" s="58"/>
      <c r="D18" s="59"/>
      <c r="E18" s="40"/>
      <c r="F18" s="41"/>
      <c r="G18" s="41"/>
      <c r="H18" s="41"/>
      <c r="I18" s="41"/>
      <c r="J18" s="41"/>
    </row>
    <row r="19" spans="1:10" customFormat="1" ht="25.5" x14ac:dyDescent="0.25">
      <c r="A19" s="39" t="s">
        <v>46</v>
      </c>
      <c r="B19" s="57" t="s">
        <v>94</v>
      </c>
      <c r="C19" s="58"/>
      <c r="D19" s="59"/>
      <c r="E19" s="40"/>
      <c r="F19" s="41"/>
      <c r="G19" s="41"/>
      <c r="H19" s="41"/>
      <c r="I19" s="41"/>
      <c r="J19" s="41"/>
    </row>
    <row r="20" spans="1:10" customFormat="1" x14ac:dyDescent="0.25">
      <c r="A20" s="39" t="s">
        <v>47</v>
      </c>
      <c r="B20" s="57" t="s">
        <v>95</v>
      </c>
      <c r="C20" s="58"/>
      <c r="D20" s="59"/>
      <c r="E20" s="40"/>
      <c r="F20" s="41"/>
      <c r="G20" s="41"/>
      <c r="H20" s="41"/>
      <c r="I20" s="41"/>
      <c r="J20" s="41"/>
    </row>
    <row r="21" spans="1:10" customFormat="1" ht="25.5" x14ac:dyDescent="0.25">
      <c r="A21" s="39" t="s">
        <v>48</v>
      </c>
      <c r="B21" s="57" t="s">
        <v>96</v>
      </c>
      <c r="C21" s="58"/>
      <c r="D21" s="59"/>
      <c r="E21" s="40"/>
      <c r="F21" s="41"/>
      <c r="G21" s="41"/>
      <c r="H21" s="41"/>
      <c r="I21" s="41"/>
      <c r="J21" s="41"/>
    </row>
    <row r="22" spans="1:10" customFormat="1" ht="25.5" x14ac:dyDescent="0.25">
      <c r="A22" s="39" t="s">
        <v>49</v>
      </c>
      <c r="B22" s="57" t="s">
        <v>97</v>
      </c>
      <c r="C22" s="58"/>
      <c r="D22" s="59"/>
      <c r="E22" s="40"/>
      <c r="F22" s="41"/>
      <c r="G22" s="41"/>
      <c r="H22" s="41"/>
      <c r="I22" s="41"/>
      <c r="J22" s="41"/>
    </row>
    <row r="23" spans="1:10" customFormat="1" ht="25.5" x14ac:dyDescent="0.25">
      <c r="A23" s="39" t="s">
        <v>50</v>
      </c>
      <c r="B23" s="57" t="s">
        <v>98</v>
      </c>
      <c r="C23" s="58"/>
      <c r="D23" s="59"/>
      <c r="E23" s="40"/>
      <c r="F23" s="41"/>
      <c r="G23" s="41"/>
      <c r="H23" s="41"/>
      <c r="I23" s="41"/>
      <c r="J23" s="41"/>
    </row>
    <row r="24" spans="1:10" customFormat="1" x14ac:dyDescent="0.25">
      <c r="A24" s="39" t="s">
        <v>51</v>
      </c>
      <c r="B24" s="57" t="s">
        <v>99</v>
      </c>
      <c r="C24" s="58"/>
      <c r="D24" s="59"/>
      <c r="E24" s="40"/>
      <c r="F24" s="41"/>
      <c r="G24" s="41"/>
      <c r="H24" s="41"/>
      <c r="I24" s="41"/>
      <c r="J24" s="41"/>
    </row>
    <row r="25" spans="1:10" customFormat="1" x14ac:dyDescent="0.25">
      <c r="A25" s="39" t="s">
        <v>52</v>
      </c>
      <c r="B25" s="57" t="s">
        <v>100</v>
      </c>
      <c r="C25" s="58"/>
      <c r="D25" s="59"/>
      <c r="E25" s="40"/>
      <c r="F25" s="41"/>
      <c r="G25" s="41"/>
      <c r="H25" s="41"/>
      <c r="I25" s="41"/>
      <c r="J25" s="41"/>
    </row>
    <row r="26" spans="1:10" customFormat="1" x14ac:dyDescent="0.25">
      <c r="A26" s="39" t="s">
        <v>101</v>
      </c>
      <c r="B26" s="57" t="s">
        <v>171</v>
      </c>
      <c r="C26" s="58"/>
      <c r="D26" s="59"/>
      <c r="E26" s="40"/>
      <c r="F26" s="41"/>
      <c r="G26" s="41"/>
      <c r="H26" s="41"/>
      <c r="I26" s="41"/>
      <c r="J26" s="41"/>
    </row>
    <row r="27" spans="1:10" customFormat="1" ht="25.5" x14ac:dyDescent="0.25">
      <c r="A27" s="39" t="s">
        <v>153</v>
      </c>
      <c r="B27" s="57" t="s">
        <v>151</v>
      </c>
      <c r="C27" s="58"/>
      <c r="D27" s="59"/>
      <c r="E27" s="40"/>
      <c r="F27" s="41"/>
      <c r="G27" s="41"/>
      <c r="H27" s="41"/>
      <c r="I27" s="41"/>
      <c r="J27" s="41"/>
    </row>
    <row r="28" spans="1:10" customFormat="1" ht="25.5" x14ac:dyDescent="0.25">
      <c r="A28" s="39" t="s">
        <v>154</v>
      </c>
      <c r="B28" s="57" t="s">
        <v>152</v>
      </c>
      <c r="C28" s="58"/>
      <c r="D28" s="59"/>
      <c r="E28" s="40"/>
      <c r="F28" s="41"/>
      <c r="G28" s="41"/>
      <c r="H28" s="41"/>
      <c r="I28" s="41"/>
      <c r="J28" s="41"/>
    </row>
    <row r="29" spans="1:10" x14ac:dyDescent="0.25">
      <c r="A29" s="9"/>
      <c r="B29" s="17"/>
      <c r="C29" s="5"/>
      <c r="D29" s="6"/>
      <c r="E29" s="6"/>
      <c r="F29" s="13"/>
      <c r="G29" s="13"/>
      <c r="H29" s="13"/>
      <c r="I29" s="13"/>
      <c r="J29" s="13"/>
    </row>
    <row r="30" spans="1:10" x14ac:dyDescent="0.25">
      <c r="A30" s="3" t="s">
        <v>12</v>
      </c>
      <c r="B30" s="4" t="s">
        <v>103</v>
      </c>
      <c r="C30" s="5"/>
      <c r="D30" s="6"/>
      <c r="E30" s="6"/>
      <c r="F30" s="13"/>
      <c r="G30" s="13"/>
      <c r="H30" s="13"/>
      <c r="I30" s="13"/>
      <c r="J30" s="18">
        <f>SUM(J10:J28)</f>
        <v>0</v>
      </c>
    </row>
    <row r="31" spans="1:10" x14ac:dyDescent="0.25">
      <c r="A31" s="9"/>
      <c r="B31" s="17"/>
      <c r="C31" s="5"/>
      <c r="D31" s="6"/>
      <c r="E31" s="6"/>
      <c r="F31" s="13"/>
      <c r="G31" s="13"/>
      <c r="H31" s="13"/>
      <c r="I31" s="13"/>
      <c r="J31" s="13"/>
    </row>
    <row r="32" spans="1:10" x14ac:dyDescent="0.25">
      <c r="A32" s="9" t="s">
        <v>21</v>
      </c>
      <c r="B32" s="16" t="s">
        <v>22</v>
      </c>
      <c r="C32" s="5"/>
      <c r="D32" s="6"/>
      <c r="E32" s="6"/>
      <c r="F32" s="13"/>
      <c r="G32" s="13"/>
      <c r="H32" s="13"/>
      <c r="I32" s="13"/>
      <c r="J32" s="13"/>
    </row>
    <row r="33" spans="1:14" x14ac:dyDescent="0.25">
      <c r="A33" s="9"/>
      <c r="B33" s="17"/>
      <c r="C33" s="5"/>
      <c r="D33" s="6"/>
      <c r="E33" s="6"/>
      <c r="F33" s="13"/>
      <c r="G33" s="13"/>
      <c r="H33" s="13"/>
      <c r="I33" s="13"/>
      <c r="J33" s="13"/>
    </row>
    <row r="34" spans="1:14" ht="38.25" x14ac:dyDescent="0.25">
      <c r="A34" s="9"/>
      <c r="B34" s="83" t="s">
        <v>87</v>
      </c>
      <c r="C34" s="5"/>
      <c r="D34" s="6"/>
      <c r="E34" s="6"/>
      <c r="F34" s="13"/>
      <c r="G34" s="13"/>
      <c r="H34" s="13"/>
      <c r="I34" s="13"/>
      <c r="J34" s="13"/>
    </row>
    <row r="35" spans="1:14" x14ac:dyDescent="0.25">
      <c r="A35" s="9"/>
      <c r="B35" s="17"/>
      <c r="C35" s="5"/>
      <c r="D35" s="6"/>
      <c r="E35" s="6"/>
      <c r="F35" s="13"/>
      <c r="G35" s="13"/>
      <c r="H35" s="13"/>
      <c r="I35" s="13"/>
      <c r="J35" s="13"/>
    </row>
    <row r="36" spans="1:14" x14ac:dyDescent="0.25">
      <c r="A36" s="15" t="s">
        <v>23</v>
      </c>
      <c r="B36" s="16" t="s">
        <v>107</v>
      </c>
      <c r="C36" s="5"/>
      <c r="D36" s="59" t="s">
        <v>14</v>
      </c>
      <c r="E36" s="40">
        <v>1</v>
      </c>
      <c r="F36" s="41">
        <v>0</v>
      </c>
      <c r="G36" s="41">
        <v>0</v>
      </c>
      <c r="H36" s="47">
        <f>F36*E36</f>
        <v>0</v>
      </c>
      <c r="I36" s="47">
        <f>G36*E36</f>
        <v>0</v>
      </c>
      <c r="J36" s="47">
        <f>H36+I36</f>
        <v>0</v>
      </c>
    </row>
    <row r="37" spans="1:14" customFormat="1" x14ac:dyDescent="0.25">
      <c r="A37" s="39"/>
      <c r="B37" s="86" t="s">
        <v>106</v>
      </c>
      <c r="C37" s="58"/>
      <c r="D37" s="59"/>
      <c r="E37" s="40"/>
      <c r="F37" s="41"/>
      <c r="G37" s="41"/>
      <c r="H37" s="41"/>
      <c r="I37" s="41"/>
      <c r="J37" s="41"/>
    </row>
    <row r="38" spans="1:14" customFormat="1" ht="38.25" x14ac:dyDescent="0.25">
      <c r="A38" s="39"/>
      <c r="B38" s="86" t="s">
        <v>159</v>
      </c>
      <c r="C38" s="58"/>
      <c r="D38" s="59"/>
      <c r="E38" s="40"/>
      <c r="F38" s="41"/>
      <c r="G38" s="41"/>
      <c r="H38" s="41"/>
      <c r="I38" s="41"/>
      <c r="J38" s="41"/>
    </row>
    <row r="39" spans="1:14" customFormat="1" ht="25.5" x14ac:dyDescent="0.25">
      <c r="A39" s="39"/>
      <c r="B39" s="86" t="s">
        <v>157</v>
      </c>
      <c r="C39" s="58"/>
      <c r="D39" s="59"/>
      <c r="E39" s="40"/>
      <c r="F39" s="41"/>
      <c r="G39" s="41"/>
      <c r="H39" s="41"/>
      <c r="I39" s="41"/>
      <c r="J39" s="41"/>
    </row>
    <row r="40" spans="1:14" customFormat="1" ht="38.25" x14ac:dyDescent="0.25">
      <c r="A40" s="39"/>
      <c r="B40" s="86" t="s">
        <v>155</v>
      </c>
      <c r="C40" s="58"/>
      <c r="D40" s="59"/>
      <c r="E40" s="40"/>
      <c r="F40" s="41"/>
      <c r="G40" s="41"/>
      <c r="H40" s="41"/>
      <c r="I40" s="41"/>
      <c r="J40" s="41"/>
    </row>
    <row r="41" spans="1:14" customFormat="1" x14ac:dyDescent="0.25">
      <c r="A41" s="39"/>
      <c r="B41" s="57"/>
      <c r="C41" s="58"/>
      <c r="D41" s="59"/>
      <c r="E41" s="40"/>
      <c r="F41" s="41"/>
      <c r="G41" s="41"/>
      <c r="H41" s="41"/>
      <c r="I41" s="41"/>
      <c r="J41" s="41"/>
    </row>
    <row r="42" spans="1:14" customFormat="1" x14ac:dyDescent="0.25">
      <c r="A42" s="60" t="s">
        <v>24</v>
      </c>
      <c r="B42" s="16" t="s">
        <v>131</v>
      </c>
      <c r="C42" s="5"/>
      <c r="D42" s="59" t="s">
        <v>14</v>
      </c>
      <c r="E42" s="78">
        <v>6</v>
      </c>
      <c r="F42" s="41">
        <v>0</v>
      </c>
      <c r="G42" s="41">
        <v>0</v>
      </c>
      <c r="H42" s="47">
        <f>F42*E42</f>
        <v>0</v>
      </c>
      <c r="I42" s="47">
        <f>G42*E42</f>
        <v>0</v>
      </c>
      <c r="J42" s="47">
        <f>H42+I42</f>
        <v>0</v>
      </c>
    </row>
    <row r="43" spans="1:14" customFormat="1" ht="26.25" x14ac:dyDescent="0.25">
      <c r="A43" s="60"/>
      <c r="B43" s="61" t="s">
        <v>108</v>
      </c>
      <c r="C43" s="5"/>
      <c r="D43" s="59"/>
      <c r="E43" s="40"/>
      <c r="F43" s="41"/>
      <c r="G43" s="41"/>
      <c r="H43" s="47"/>
      <c r="I43" s="47"/>
      <c r="J43" s="47"/>
    </row>
    <row r="44" spans="1:14" s="81" customFormat="1" ht="12.75" x14ac:dyDescent="0.2">
      <c r="A44" s="60"/>
      <c r="B44" s="84" t="s">
        <v>156</v>
      </c>
      <c r="C44" s="61"/>
      <c r="D44" s="78"/>
      <c r="E44" s="78"/>
      <c r="F44" s="41"/>
      <c r="G44" s="41"/>
      <c r="H44" s="79"/>
      <c r="I44" s="79"/>
      <c r="J44" s="79"/>
      <c r="K44" s="80"/>
      <c r="L44" s="80"/>
      <c r="M44" s="80"/>
      <c r="N44" s="80"/>
    </row>
    <row r="45" spans="1:14" s="81" customFormat="1" ht="38.25" x14ac:dyDescent="0.2">
      <c r="A45" s="60"/>
      <c r="B45" s="84" t="s">
        <v>158</v>
      </c>
      <c r="C45" s="61"/>
      <c r="D45" s="78"/>
      <c r="E45" s="78"/>
      <c r="F45" s="41"/>
      <c r="G45" s="41"/>
      <c r="H45" s="79"/>
      <c r="I45" s="79"/>
      <c r="J45" s="79"/>
      <c r="K45" s="80"/>
      <c r="L45" s="80"/>
      <c r="M45" s="80"/>
      <c r="N45" s="80"/>
    </row>
    <row r="46" spans="1:14" customFormat="1" x14ac:dyDescent="0.25">
      <c r="A46" s="39"/>
      <c r="B46" s="57"/>
      <c r="C46" s="58"/>
      <c r="D46" s="59"/>
      <c r="E46" s="40"/>
      <c r="F46" s="41"/>
      <c r="G46" s="41"/>
      <c r="H46" s="41"/>
      <c r="I46" s="41"/>
      <c r="J46" s="41"/>
    </row>
    <row r="47" spans="1:14" x14ac:dyDescent="0.25">
      <c r="A47" s="9" t="s">
        <v>21</v>
      </c>
      <c r="B47" s="16" t="s">
        <v>25</v>
      </c>
      <c r="C47" s="5"/>
      <c r="D47" s="6"/>
      <c r="E47" s="6"/>
      <c r="F47" s="13"/>
      <c r="G47" s="13"/>
      <c r="H47" s="13"/>
      <c r="I47" s="13"/>
      <c r="J47" s="18">
        <f>SUM(J36:J44)</f>
        <v>0</v>
      </c>
    </row>
    <row r="48" spans="1:14" x14ac:dyDescent="0.25">
      <c r="A48" s="9"/>
      <c r="B48" s="17"/>
      <c r="C48" s="5"/>
      <c r="D48" s="6"/>
      <c r="E48" s="6"/>
      <c r="F48" s="13"/>
      <c r="G48" s="13"/>
      <c r="H48" s="13"/>
      <c r="I48" s="13"/>
      <c r="J48" s="13"/>
    </row>
    <row r="49" spans="1:14" x14ac:dyDescent="0.25">
      <c r="A49" s="9" t="s">
        <v>26</v>
      </c>
      <c r="B49" s="12" t="s">
        <v>27</v>
      </c>
      <c r="C49" s="5"/>
      <c r="D49" s="6"/>
      <c r="E49" s="6"/>
      <c r="F49" s="6"/>
      <c r="G49" s="13"/>
      <c r="H49" s="13"/>
      <c r="I49" s="13"/>
      <c r="J49" s="13"/>
    </row>
    <row r="50" spans="1:14" x14ac:dyDescent="0.25">
      <c r="A50" s="15"/>
      <c r="B50" s="22"/>
      <c r="C50" s="5"/>
      <c r="D50" s="6"/>
      <c r="E50" s="6"/>
      <c r="F50" s="6"/>
      <c r="G50" s="13"/>
      <c r="H50" s="13"/>
      <c r="I50" s="13"/>
      <c r="J50" s="13"/>
    </row>
    <row r="51" spans="1:14" customFormat="1" ht="38.25" x14ac:dyDescent="0.25">
      <c r="A51" s="39"/>
      <c r="B51" s="82" t="s">
        <v>87</v>
      </c>
      <c r="C51" s="58"/>
      <c r="D51" s="59"/>
      <c r="E51" s="40"/>
      <c r="F51" s="41"/>
      <c r="G51" s="41"/>
      <c r="H51" s="41"/>
      <c r="I51" s="41"/>
      <c r="J51" s="41"/>
    </row>
    <row r="52" spans="1:14" s="56" customFormat="1" ht="12.75" x14ac:dyDescent="0.2">
      <c r="A52" s="60"/>
      <c r="B52" s="61"/>
      <c r="C52" s="45"/>
      <c r="D52" s="46"/>
      <c r="E52" s="46"/>
      <c r="F52" s="47"/>
      <c r="G52" s="47"/>
      <c r="H52" s="47"/>
      <c r="I52" s="47"/>
      <c r="J52" s="47"/>
      <c r="K52" s="48"/>
      <c r="L52" s="48"/>
      <c r="M52" s="48"/>
      <c r="N52" s="48"/>
    </row>
    <row r="53" spans="1:14" s="56" customFormat="1" ht="12.75" x14ac:dyDescent="0.2">
      <c r="A53" s="60" t="s">
        <v>28</v>
      </c>
      <c r="B53" s="73" t="s">
        <v>160</v>
      </c>
      <c r="C53" s="45" t="s">
        <v>53</v>
      </c>
      <c r="D53" s="46" t="s">
        <v>109</v>
      </c>
      <c r="E53" s="46">
        <f>115</f>
        <v>115</v>
      </c>
      <c r="F53" s="41">
        <v>0</v>
      </c>
      <c r="G53" s="41">
        <v>0</v>
      </c>
      <c r="H53" s="47">
        <f>F53*E53</f>
        <v>0</v>
      </c>
      <c r="I53" s="47">
        <f>G53*E53</f>
        <v>0</v>
      </c>
      <c r="J53" s="47">
        <f>H53+I53</f>
        <v>0</v>
      </c>
      <c r="K53" s="48"/>
      <c r="L53" s="48"/>
      <c r="M53" s="48"/>
      <c r="N53" s="48"/>
    </row>
    <row r="54" spans="1:14" s="56" customFormat="1" ht="38.25" x14ac:dyDescent="0.2">
      <c r="A54" s="60" t="s">
        <v>30</v>
      </c>
      <c r="B54" s="87" t="s">
        <v>161</v>
      </c>
      <c r="C54" s="45" t="s">
        <v>53</v>
      </c>
      <c r="D54" s="46" t="s">
        <v>109</v>
      </c>
      <c r="E54" s="46">
        <v>115</v>
      </c>
      <c r="F54" s="41">
        <v>0</v>
      </c>
      <c r="G54" s="41">
        <v>0</v>
      </c>
      <c r="H54" s="47">
        <f t="shared" ref="H54" si="3">F54*E54</f>
        <v>0</v>
      </c>
      <c r="I54" s="47">
        <f t="shared" ref="I54" si="4">G54*E54</f>
        <v>0</v>
      </c>
      <c r="J54" s="47">
        <f t="shared" ref="J54" si="5">H54+I54</f>
        <v>0</v>
      </c>
      <c r="K54" s="48"/>
      <c r="L54" s="48"/>
      <c r="M54" s="48"/>
      <c r="N54" s="48"/>
    </row>
    <row r="55" spans="1:14" s="76" customFormat="1" ht="12.75" x14ac:dyDescent="0.2">
      <c r="A55" s="72"/>
      <c r="B55" s="71"/>
      <c r="C55" s="73"/>
      <c r="D55" s="74"/>
      <c r="E55" s="74"/>
      <c r="F55" s="75"/>
      <c r="G55" s="75"/>
      <c r="H55" s="13"/>
      <c r="I55" s="13"/>
      <c r="J55" s="13"/>
    </row>
    <row r="56" spans="1:14" x14ac:dyDescent="0.25">
      <c r="A56" s="9" t="s">
        <v>26</v>
      </c>
      <c r="B56" s="4" t="s">
        <v>31</v>
      </c>
      <c r="C56" s="4"/>
      <c r="D56" s="23"/>
      <c r="E56" s="23"/>
      <c r="F56" s="23"/>
      <c r="G56" s="18"/>
      <c r="H56" s="18"/>
      <c r="I56" s="18"/>
      <c r="J56" s="18">
        <f>SUM(J53:J54)</f>
        <v>0</v>
      </c>
    </row>
    <row r="57" spans="1:14" x14ac:dyDescent="0.25">
      <c r="A57" s="11"/>
      <c r="B57" s="5"/>
      <c r="C57" s="5"/>
      <c r="D57" s="6"/>
      <c r="E57" s="6"/>
      <c r="F57" s="6"/>
      <c r="G57" s="13"/>
      <c r="H57" s="13"/>
      <c r="I57" s="13"/>
      <c r="J57" s="13"/>
    </row>
    <row r="58" spans="1:14" x14ac:dyDescent="0.25">
      <c r="A58" s="9" t="s">
        <v>32</v>
      </c>
      <c r="B58" s="12" t="s">
        <v>54</v>
      </c>
      <c r="C58" s="5"/>
      <c r="D58" s="6"/>
      <c r="E58" s="6"/>
      <c r="F58" s="6"/>
      <c r="G58" s="13"/>
      <c r="H58" s="13"/>
      <c r="I58" s="13"/>
      <c r="J58" s="13"/>
    </row>
    <row r="59" spans="1:14" x14ac:dyDescent="0.25">
      <c r="A59" s="11"/>
      <c r="B59" s="12"/>
      <c r="C59" s="5"/>
      <c r="D59" s="6"/>
      <c r="E59" s="6"/>
      <c r="F59" s="6"/>
      <c r="G59" s="13"/>
      <c r="H59" s="13"/>
      <c r="I59" s="13"/>
      <c r="J59" s="13"/>
    </row>
    <row r="60" spans="1:14" customFormat="1" ht="38.25" x14ac:dyDescent="0.25">
      <c r="A60" s="39"/>
      <c r="B60" s="82" t="s">
        <v>87</v>
      </c>
      <c r="C60" s="58"/>
      <c r="D60" s="59"/>
      <c r="E60" s="40"/>
      <c r="F60" s="41"/>
      <c r="G60" s="41"/>
      <c r="H60" s="41"/>
      <c r="I60" s="41"/>
      <c r="J60" s="41"/>
    </row>
    <row r="61" spans="1:14" customFormat="1" x14ac:dyDescent="0.25">
      <c r="A61" s="39"/>
      <c r="B61" s="57"/>
      <c r="C61" s="58"/>
      <c r="D61" s="59"/>
      <c r="E61" s="40"/>
      <c r="F61" s="41"/>
      <c r="G61" s="41"/>
      <c r="H61" s="41"/>
      <c r="I61" s="41"/>
      <c r="J61" s="41"/>
    </row>
    <row r="62" spans="1:14" s="81" customFormat="1" ht="38.25" x14ac:dyDescent="0.2">
      <c r="A62" s="77" t="s">
        <v>33</v>
      </c>
      <c r="B62" s="61" t="s">
        <v>149</v>
      </c>
      <c r="C62" s="61" t="s">
        <v>55</v>
      </c>
      <c r="D62" s="78" t="s">
        <v>29</v>
      </c>
      <c r="E62" s="78">
        <v>75</v>
      </c>
      <c r="F62" s="41">
        <v>0</v>
      </c>
      <c r="G62" s="41">
        <v>0</v>
      </c>
      <c r="H62" s="79">
        <f>F62*E62</f>
        <v>0</v>
      </c>
      <c r="I62" s="79">
        <f>G62*E62</f>
        <v>0</v>
      </c>
      <c r="J62" s="79">
        <f>H62+I62</f>
        <v>0</v>
      </c>
      <c r="K62" s="80"/>
      <c r="L62" s="80"/>
      <c r="M62" s="80"/>
      <c r="N62" s="80"/>
    </row>
    <row r="63" spans="1:14" s="81" customFormat="1" ht="38.25" x14ac:dyDescent="0.2">
      <c r="A63" s="77" t="s">
        <v>34</v>
      </c>
      <c r="B63" s="61" t="s">
        <v>162</v>
      </c>
      <c r="C63" s="61" t="s">
        <v>55</v>
      </c>
      <c r="D63" s="78" t="s">
        <v>29</v>
      </c>
      <c r="E63" s="78">
        <v>75</v>
      </c>
      <c r="F63" s="41">
        <v>0</v>
      </c>
      <c r="G63" s="41">
        <v>0</v>
      </c>
      <c r="H63" s="79">
        <f t="shared" ref="H63:H65" si="6">F63*E63</f>
        <v>0</v>
      </c>
      <c r="I63" s="79">
        <f t="shared" ref="I63:I65" si="7">G63*E63</f>
        <v>0</v>
      </c>
      <c r="J63" s="79">
        <f t="shared" ref="J63:J65" si="8">H63+I63</f>
        <v>0</v>
      </c>
      <c r="K63" s="80"/>
      <c r="L63" s="80"/>
      <c r="M63" s="80"/>
      <c r="N63" s="80"/>
    </row>
    <row r="64" spans="1:14" s="81" customFormat="1" ht="25.5" x14ac:dyDescent="0.2">
      <c r="A64" s="77" t="s">
        <v>35</v>
      </c>
      <c r="B64" s="61" t="s">
        <v>56</v>
      </c>
      <c r="C64" s="61" t="s">
        <v>55</v>
      </c>
      <c r="D64" s="78" t="s">
        <v>14</v>
      </c>
      <c r="E64" s="78">
        <v>1</v>
      </c>
      <c r="F64" s="41">
        <v>0</v>
      </c>
      <c r="G64" s="41">
        <v>0</v>
      </c>
      <c r="H64" s="79">
        <f t="shared" si="6"/>
        <v>0</v>
      </c>
      <c r="I64" s="79">
        <f t="shared" si="7"/>
        <v>0</v>
      </c>
      <c r="J64" s="79">
        <f t="shared" si="8"/>
        <v>0</v>
      </c>
      <c r="K64" s="80"/>
      <c r="L64" s="80"/>
      <c r="M64" s="80"/>
      <c r="N64" s="80"/>
    </row>
    <row r="65" spans="1:14" s="81" customFormat="1" ht="12.75" x14ac:dyDescent="0.2">
      <c r="A65" s="77" t="s">
        <v>36</v>
      </c>
      <c r="B65" s="61" t="s">
        <v>71</v>
      </c>
      <c r="C65" s="61"/>
      <c r="D65" s="78" t="s">
        <v>14</v>
      </c>
      <c r="E65" s="78">
        <v>1</v>
      </c>
      <c r="F65" s="41">
        <v>0</v>
      </c>
      <c r="G65" s="41">
        <v>0</v>
      </c>
      <c r="H65" s="79">
        <f t="shared" si="6"/>
        <v>0</v>
      </c>
      <c r="I65" s="79">
        <f t="shared" si="7"/>
        <v>0</v>
      </c>
      <c r="J65" s="79">
        <f t="shared" si="8"/>
        <v>0</v>
      </c>
      <c r="K65" s="80"/>
      <c r="L65" s="80"/>
      <c r="M65" s="80"/>
      <c r="N65" s="80"/>
    </row>
    <row r="66" spans="1:14" s="81" customFormat="1" ht="12.75" x14ac:dyDescent="0.2">
      <c r="A66" s="77"/>
      <c r="B66" s="61" t="s">
        <v>72</v>
      </c>
      <c r="C66" s="61"/>
      <c r="D66" s="78"/>
      <c r="E66" s="78"/>
      <c r="F66" s="79"/>
      <c r="G66" s="79"/>
      <c r="H66" s="79"/>
      <c r="I66" s="79"/>
      <c r="J66" s="79"/>
      <c r="K66" s="80"/>
      <c r="L66" s="80"/>
      <c r="M66" s="80"/>
      <c r="N66" s="80"/>
    </row>
    <row r="67" spans="1:14" s="81" customFormat="1" ht="12.75" x14ac:dyDescent="0.2">
      <c r="A67" s="77"/>
      <c r="B67" s="61" t="s">
        <v>73</v>
      </c>
      <c r="C67" s="61"/>
      <c r="D67" s="78"/>
      <c r="E67" s="78"/>
      <c r="F67" s="79"/>
      <c r="G67" s="79"/>
      <c r="H67" s="79"/>
      <c r="I67" s="79"/>
      <c r="J67" s="79"/>
      <c r="K67" s="80"/>
      <c r="L67" s="80"/>
      <c r="M67" s="80"/>
      <c r="N67" s="80"/>
    </row>
    <row r="68" spans="1:14" s="81" customFormat="1" ht="12.75" x14ac:dyDescent="0.2">
      <c r="A68" s="77"/>
      <c r="B68" s="61" t="s">
        <v>74</v>
      </c>
      <c r="C68" s="61"/>
      <c r="D68" s="78"/>
      <c r="E68" s="78"/>
      <c r="F68" s="79"/>
      <c r="G68" s="79"/>
      <c r="H68" s="79"/>
      <c r="I68" s="79"/>
      <c r="J68" s="79"/>
      <c r="K68" s="80"/>
      <c r="L68" s="80"/>
      <c r="M68" s="80"/>
      <c r="N68" s="80"/>
    </row>
    <row r="69" spans="1:14" s="81" customFormat="1" ht="25.5" x14ac:dyDescent="0.2">
      <c r="A69" s="77" t="s">
        <v>37</v>
      </c>
      <c r="B69" s="61" t="s">
        <v>110</v>
      </c>
      <c r="C69" s="61"/>
      <c r="D69" s="78" t="s">
        <v>16</v>
      </c>
      <c r="E69" s="78">
        <v>4</v>
      </c>
      <c r="F69" s="41">
        <v>0</v>
      </c>
      <c r="G69" s="41">
        <v>0</v>
      </c>
      <c r="H69" s="79">
        <f t="shared" ref="H69" si="9">F69*E69</f>
        <v>0</v>
      </c>
      <c r="I69" s="79">
        <f t="shared" ref="I69" si="10">G69*E69</f>
        <v>0</v>
      </c>
      <c r="J69" s="79">
        <f t="shared" ref="J69" si="11">H69+I69</f>
        <v>0</v>
      </c>
      <c r="K69" s="80"/>
      <c r="L69" s="80"/>
      <c r="M69" s="80"/>
      <c r="N69" s="80"/>
    </row>
    <row r="70" spans="1:14" s="81" customFormat="1" ht="12.75" x14ac:dyDescent="0.2">
      <c r="A70" s="77" t="s">
        <v>63</v>
      </c>
      <c r="B70" s="61" t="s">
        <v>111</v>
      </c>
      <c r="C70" s="61"/>
      <c r="D70" s="78" t="s">
        <v>14</v>
      </c>
      <c r="E70" s="78">
        <v>1</v>
      </c>
      <c r="F70" s="41">
        <v>0</v>
      </c>
      <c r="G70" s="41">
        <v>0</v>
      </c>
      <c r="H70" s="79">
        <f t="shared" ref="H70" si="12">F70*E70</f>
        <v>0</v>
      </c>
      <c r="I70" s="79">
        <f t="shared" ref="I70" si="13">G70*E70</f>
        <v>0</v>
      </c>
      <c r="J70" s="79">
        <f t="shared" ref="J70" si="14">H70+I70</f>
        <v>0</v>
      </c>
      <c r="K70" s="80"/>
      <c r="L70" s="80"/>
      <c r="M70" s="80"/>
      <c r="N70" s="80"/>
    </row>
    <row r="71" spans="1:14" s="81" customFormat="1" ht="38.25" x14ac:dyDescent="0.2">
      <c r="A71" s="77" t="s">
        <v>112</v>
      </c>
      <c r="B71" s="87" t="s">
        <v>163</v>
      </c>
      <c r="C71" s="61"/>
      <c r="D71" s="85" t="s">
        <v>14</v>
      </c>
      <c r="E71" s="78">
        <v>1</v>
      </c>
      <c r="F71" s="41">
        <v>0</v>
      </c>
      <c r="G71" s="41">
        <v>0</v>
      </c>
      <c r="H71" s="79">
        <f t="shared" ref="H71" si="15">F71*E71</f>
        <v>0</v>
      </c>
      <c r="I71" s="79">
        <f t="shared" ref="I71" si="16">G71*E71</f>
        <v>0</v>
      </c>
      <c r="J71" s="79">
        <f t="shared" ref="J71" si="17">H71+I71</f>
        <v>0</v>
      </c>
      <c r="K71" s="80"/>
      <c r="L71" s="80"/>
      <c r="M71" s="80"/>
      <c r="N71" s="80"/>
    </row>
    <row r="72" spans="1:14" s="81" customFormat="1" ht="38.25" x14ac:dyDescent="0.2">
      <c r="A72" s="77" t="s">
        <v>113</v>
      </c>
      <c r="B72" s="61" t="s">
        <v>150</v>
      </c>
      <c r="C72" s="61"/>
      <c r="D72" s="85" t="s">
        <v>14</v>
      </c>
      <c r="E72" s="78">
        <v>3</v>
      </c>
      <c r="F72" s="41">
        <v>0</v>
      </c>
      <c r="G72" s="41">
        <v>0</v>
      </c>
      <c r="H72" s="79">
        <f t="shared" ref="H72" si="18">F72*E72</f>
        <v>0</v>
      </c>
      <c r="I72" s="79">
        <f t="shared" ref="I72" si="19">G72*E72</f>
        <v>0</v>
      </c>
      <c r="J72" s="79">
        <f t="shared" ref="J72" si="20">H72+I72</f>
        <v>0</v>
      </c>
      <c r="K72" s="80"/>
      <c r="L72" s="80"/>
      <c r="M72" s="80"/>
      <c r="N72" s="80"/>
    </row>
    <row r="73" spans="1:14" s="66" customFormat="1" x14ac:dyDescent="0.2">
      <c r="A73" s="77"/>
      <c r="B73" s="67"/>
      <c r="C73" s="63"/>
      <c r="D73" s="64"/>
      <c r="E73" s="68"/>
      <c r="F73" s="65"/>
      <c r="G73" s="65"/>
      <c r="H73" s="69"/>
      <c r="I73" s="70"/>
      <c r="J73" s="65"/>
    </row>
    <row r="74" spans="1:14" s="66" customFormat="1" ht="25.5" x14ac:dyDescent="0.2">
      <c r="A74" s="77" t="s">
        <v>114</v>
      </c>
      <c r="B74" s="62" t="s">
        <v>104</v>
      </c>
      <c r="C74" s="63"/>
      <c r="D74" s="64" t="s">
        <v>29</v>
      </c>
      <c r="E74" s="68">
        <v>27</v>
      </c>
      <c r="F74" s="41">
        <v>0</v>
      </c>
      <c r="G74" s="41">
        <v>0</v>
      </c>
      <c r="H74" s="41">
        <f t="shared" ref="H74" si="21">F74*E74</f>
        <v>0</v>
      </c>
      <c r="I74" s="41">
        <v>0</v>
      </c>
      <c r="J74" s="41">
        <f>I74+H74</f>
        <v>0</v>
      </c>
    </row>
    <row r="75" spans="1:14" s="81" customFormat="1" ht="12.75" x14ac:dyDescent="0.2">
      <c r="A75" s="77"/>
      <c r="B75" s="61" t="s">
        <v>75</v>
      </c>
      <c r="C75" s="61"/>
      <c r="D75" s="78"/>
      <c r="E75" s="78"/>
      <c r="F75" s="79"/>
      <c r="G75" s="79"/>
      <c r="H75" s="79"/>
      <c r="I75" s="79"/>
      <c r="J75" s="79"/>
      <c r="K75" s="80"/>
      <c r="L75" s="80"/>
      <c r="M75" s="80"/>
      <c r="N75" s="80"/>
    </row>
    <row r="76" spans="1:14" s="81" customFormat="1" ht="12.75" x14ac:dyDescent="0.2">
      <c r="A76" s="77"/>
      <c r="B76" s="61" t="s">
        <v>76</v>
      </c>
      <c r="C76" s="61"/>
      <c r="D76" s="78"/>
      <c r="E76" s="78"/>
      <c r="F76" s="79"/>
      <c r="G76" s="79"/>
      <c r="H76" s="79"/>
      <c r="I76" s="79"/>
      <c r="J76" s="79"/>
      <c r="K76" s="80"/>
      <c r="L76" s="80"/>
      <c r="M76" s="80"/>
      <c r="N76" s="80"/>
    </row>
    <row r="77" spans="1:14" s="81" customFormat="1" ht="12.75" x14ac:dyDescent="0.2">
      <c r="A77" s="77"/>
      <c r="B77" s="61" t="s">
        <v>77</v>
      </c>
      <c r="C77" s="61"/>
      <c r="D77" s="78"/>
      <c r="E77" s="78"/>
      <c r="F77" s="79"/>
      <c r="G77" s="79"/>
      <c r="H77" s="79"/>
      <c r="I77" s="79"/>
      <c r="J77" s="79"/>
      <c r="K77" s="80"/>
      <c r="L77" s="80"/>
      <c r="M77" s="80"/>
      <c r="N77" s="80"/>
    </row>
    <row r="78" spans="1:14" s="81" customFormat="1" ht="12.75" x14ac:dyDescent="0.2">
      <c r="A78" s="77"/>
      <c r="B78" s="61" t="s">
        <v>78</v>
      </c>
      <c r="C78" s="61"/>
      <c r="D78" s="78"/>
      <c r="E78" s="78"/>
      <c r="F78" s="79"/>
      <c r="G78" s="79"/>
      <c r="H78" s="79"/>
      <c r="I78" s="79"/>
      <c r="J78" s="79"/>
      <c r="K78" s="80"/>
      <c r="L78" s="80"/>
      <c r="M78" s="80"/>
      <c r="N78" s="80"/>
    </row>
    <row r="79" spans="1:14" s="81" customFormat="1" ht="12.75" x14ac:dyDescent="0.2">
      <c r="A79" s="77"/>
      <c r="B79" s="61" t="s">
        <v>79</v>
      </c>
      <c r="C79" s="61"/>
      <c r="D79" s="78"/>
      <c r="E79" s="78"/>
      <c r="F79" s="79"/>
      <c r="G79" s="79"/>
      <c r="H79" s="79"/>
      <c r="I79" s="79"/>
      <c r="J79" s="79"/>
      <c r="K79" s="80"/>
      <c r="L79" s="80"/>
      <c r="M79" s="80"/>
      <c r="N79" s="80"/>
    </row>
    <row r="80" spans="1:14" s="81" customFormat="1" ht="12.75" x14ac:dyDescent="0.2">
      <c r="A80" s="77"/>
      <c r="B80" s="61" t="s">
        <v>81</v>
      </c>
      <c r="C80" s="61"/>
      <c r="D80" s="78"/>
      <c r="E80" s="78"/>
      <c r="F80" s="79"/>
      <c r="G80" s="79"/>
      <c r="H80" s="79"/>
      <c r="I80" s="79"/>
      <c r="J80" s="79"/>
      <c r="K80" s="80"/>
      <c r="L80" s="80"/>
      <c r="M80" s="80"/>
      <c r="N80" s="80"/>
    </row>
    <row r="81" spans="1:14" s="81" customFormat="1" ht="12.75" x14ac:dyDescent="0.2">
      <c r="A81" s="77"/>
      <c r="B81" s="61" t="s">
        <v>80</v>
      </c>
      <c r="C81" s="61"/>
      <c r="D81" s="78"/>
      <c r="E81" s="78"/>
      <c r="F81" s="79"/>
      <c r="G81" s="79"/>
      <c r="H81" s="79"/>
      <c r="I81" s="79"/>
      <c r="J81" s="79"/>
      <c r="K81" s="80"/>
      <c r="L81" s="80"/>
      <c r="M81" s="80"/>
      <c r="N81" s="80"/>
    </row>
    <row r="82" spans="1:14" s="81" customFormat="1" ht="12.75" x14ac:dyDescent="0.2">
      <c r="A82" s="77"/>
      <c r="B82" s="61" t="s">
        <v>117</v>
      </c>
      <c r="C82" s="61"/>
      <c r="D82" s="78"/>
      <c r="E82" s="78"/>
      <c r="F82" s="79"/>
      <c r="G82" s="79"/>
      <c r="H82" s="79"/>
      <c r="I82" s="79"/>
      <c r="J82" s="79"/>
      <c r="K82" s="80"/>
      <c r="L82" s="80"/>
      <c r="M82" s="80"/>
      <c r="N82" s="80"/>
    </row>
    <row r="83" spans="1:14" s="81" customFormat="1" ht="12.75" x14ac:dyDescent="0.2">
      <c r="A83" s="77"/>
      <c r="B83" s="61" t="s">
        <v>118</v>
      </c>
      <c r="C83" s="61"/>
      <c r="D83" s="78"/>
      <c r="E83" s="78"/>
      <c r="F83" s="79"/>
      <c r="G83" s="79"/>
      <c r="H83" s="79"/>
      <c r="I83" s="79"/>
      <c r="J83" s="79"/>
      <c r="K83" s="80"/>
      <c r="L83" s="80"/>
      <c r="M83" s="80"/>
      <c r="N83" s="80"/>
    </row>
    <row r="84" spans="1:14" s="81" customFormat="1" ht="12.75" x14ac:dyDescent="0.2">
      <c r="A84" s="77"/>
      <c r="B84" s="61" t="s">
        <v>119</v>
      </c>
      <c r="C84" s="61"/>
      <c r="D84" s="78"/>
      <c r="E84" s="78"/>
      <c r="F84" s="79"/>
      <c r="G84" s="79"/>
      <c r="H84" s="79"/>
      <c r="I84" s="79"/>
      <c r="J84" s="79"/>
      <c r="K84" s="80"/>
      <c r="L84" s="80"/>
      <c r="M84" s="80"/>
      <c r="N84" s="80"/>
    </row>
    <row r="85" spans="1:14" s="81" customFormat="1" ht="25.5" x14ac:dyDescent="0.2">
      <c r="A85" s="77"/>
      <c r="B85" s="61" t="s">
        <v>82</v>
      </c>
      <c r="C85" s="61"/>
      <c r="D85" s="78"/>
      <c r="E85" s="78"/>
      <c r="F85" s="79"/>
      <c r="G85" s="79"/>
      <c r="H85" s="79"/>
      <c r="I85" s="79"/>
      <c r="J85" s="79"/>
      <c r="K85" s="80"/>
      <c r="L85" s="80"/>
      <c r="M85" s="80"/>
      <c r="N85" s="80"/>
    </row>
    <row r="86" spans="1:14" s="81" customFormat="1" ht="25.5" x14ac:dyDescent="0.2">
      <c r="A86" s="77"/>
      <c r="B86" s="61" t="s">
        <v>83</v>
      </c>
      <c r="C86" s="61"/>
      <c r="D86" s="78"/>
      <c r="E86" s="78"/>
      <c r="F86" s="79"/>
      <c r="G86" s="79"/>
      <c r="H86" s="79"/>
      <c r="I86" s="79"/>
      <c r="J86" s="79"/>
      <c r="K86" s="80"/>
      <c r="L86" s="80"/>
      <c r="M86" s="80"/>
      <c r="N86" s="80"/>
    </row>
    <row r="87" spans="1:14" s="81" customFormat="1" ht="25.5" x14ac:dyDescent="0.2">
      <c r="A87" s="77"/>
      <c r="B87" s="61" t="s">
        <v>120</v>
      </c>
      <c r="C87" s="61"/>
      <c r="D87" s="78"/>
      <c r="E87" s="78"/>
      <c r="F87" s="79"/>
      <c r="G87" s="79"/>
      <c r="H87" s="79"/>
      <c r="I87" s="79"/>
      <c r="J87" s="79"/>
      <c r="K87" s="80"/>
      <c r="L87" s="80"/>
      <c r="M87" s="80"/>
      <c r="N87" s="80"/>
    </row>
    <row r="88" spans="1:14" s="81" customFormat="1" ht="12.75" x14ac:dyDescent="0.2">
      <c r="A88" s="77"/>
      <c r="B88" s="61" t="s">
        <v>121</v>
      </c>
      <c r="C88" s="61"/>
      <c r="D88" s="78"/>
      <c r="E88" s="78"/>
      <c r="F88" s="79"/>
      <c r="G88" s="79"/>
      <c r="H88" s="79"/>
      <c r="I88" s="79"/>
      <c r="J88" s="79"/>
      <c r="K88" s="80"/>
      <c r="L88" s="80"/>
      <c r="M88" s="80"/>
      <c r="N88" s="80"/>
    </row>
    <row r="89" spans="1:14" s="81" customFormat="1" ht="12.75" x14ac:dyDescent="0.2">
      <c r="A89" s="77"/>
      <c r="B89" s="61"/>
      <c r="C89" s="61"/>
      <c r="D89" s="78"/>
      <c r="E89" s="78"/>
      <c r="F89" s="41"/>
      <c r="G89" s="41"/>
      <c r="H89" s="79"/>
      <c r="I89" s="79"/>
      <c r="J89" s="79"/>
      <c r="K89" s="80"/>
      <c r="L89" s="80"/>
      <c r="M89" s="80"/>
      <c r="N89" s="80"/>
    </row>
    <row r="90" spans="1:14" s="81" customFormat="1" ht="12.75" x14ac:dyDescent="0.2">
      <c r="A90" s="77" t="s">
        <v>115</v>
      </c>
      <c r="B90" s="87" t="s">
        <v>178</v>
      </c>
      <c r="C90" s="61"/>
      <c r="D90" s="85" t="s">
        <v>14</v>
      </c>
      <c r="E90" s="78">
        <v>1</v>
      </c>
      <c r="F90" s="41">
        <v>0</v>
      </c>
      <c r="G90" s="41">
        <v>0</v>
      </c>
      <c r="H90" s="79">
        <f t="shared" ref="H90:H91" si="22">F90*E90</f>
        <v>0</v>
      </c>
      <c r="I90" s="79">
        <f t="shared" ref="I90:I91" si="23">G90*E90</f>
        <v>0</v>
      </c>
      <c r="J90" s="79">
        <f t="shared" ref="J90:J91" si="24">H90+I90</f>
        <v>0</v>
      </c>
      <c r="K90" s="80"/>
      <c r="L90" s="80"/>
      <c r="M90" s="80"/>
      <c r="N90" s="80"/>
    </row>
    <row r="91" spans="1:14" s="81" customFormat="1" ht="51" x14ac:dyDescent="0.2">
      <c r="A91" s="77" t="s">
        <v>116</v>
      </c>
      <c r="B91" s="61" t="s">
        <v>172</v>
      </c>
      <c r="C91" s="61"/>
      <c r="D91" s="85" t="s">
        <v>14</v>
      </c>
      <c r="E91" s="78">
        <v>1</v>
      </c>
      <c r="F91" s="41">
        <v>0</v>
      </c>
      <c r="G91" s="41">
        <v>0</v>
      </c>
      <c r="H91" s="79">
        <f t="shared" si="22"/>
        <v>0</v>
      </c>
      <c r="I91" s="79">
        <f t="shared" si="23"/>
        <v>0</v>
      </c>
      <c r="J91" s="79">
        <f t="shared" si="24"/>
        <v>0</v>
      </c>
      <c r="K91" s="80"/>
      <c r="L91" s="80"/>
      <c r="M91" s="80"/>
      <c r="N91" s="80"/>
    </row>
    <row r="92" spans="1:14" customFormat="1" x14ac:dyDescent="0.25">
      <c r="A92" s="39"/>
      <c r="B92" s="57"/>
      <c r="C92" s="58"/>
      <c r="D92" s="59"/>
      <c r="E92" s="40"/>
      <c r="F92" s="41"/>
      <c r="G92" s="41"/>
      <c r="H92" s="41"/>
      <c r="I92" s="41"/>
      <c r="J92" s="41"/>
    </row>
    <row r="93" spans="1:14" x14ac:dyDescent="0.25">
      <c r="A93" s="9" t="s">
        <v>32</v>
      </c>
      <c r="B93" s="4" t="s">
        <v>57</v>
      </c>
      <c r="C93" s="4"/>
      <c r="D93" s="23"/>
      <c r="E93" s="25"/>
      <c r="F93" s="23"/>
      <c r="G93" s="18"/>
      <c r="H93" s="18"/>
      <c r="I93" s="18"/>
      <c r="J93" s="18">
        <f>SUM(J62:J91)</f>
        <v>0</v>
      </c>
    </row>
    <row r="94" spans="1:14" x14ac:dyDescent="0.25">
      <c r="A94" s="11"/>
      <c r="B94" s="14"/>
      <c r="C94" s="14"/>
      <c r="D94" s="7"/>
      <c r="E94" s="26"/>
      <c r="F94" s="7"/>
      <c r="G94" s="8"/>
      <c r="H94" s="8"/>
      <c r="I94" s="8"/>
      <c r="J94" s="8"/>
    </row>
    <row r="95" spans="1:14" x14ac:dyDescent="0.25">
      <c r="A95" s="9"/>
      <c r="B95" s="16"/>
      <c r="C95" s="5"/>
      <c r="D95" s="27"/>
      <c r="E95" s="27"/>
      <c r="F95" s="27"/>
      <c r="G95" s="28"/>
      <c r="H95" s="13"/>
      <c r="I95" s="13"/>
      <c r="J95" s="13"/>
    </row>
    <row r="96" spans="1:14" x14ac:dyDescent="0.25">
      <c r="A96" s="9" t="s">
        <v>38</v>
      </c>
      <c r="B96" s="16" t="s">
        <v>132</v>
      </c>
      <c r="C96" s="5"/>
      <c r="D96" s="6"/>
      <c r="E96" s="6"/>
      <c r="F96" s="6"/>
      <c r="G96" s="13"/>
      <c r="H96" s="13"/>
      <c r="I96" s="13"/>
      <c r="J96" s="13"/>
    </row>
    <row r="97" spans="1:14" x14ac:dyDescent="0.25">
      <c r="A97" s="11"/>
      <c r="B97" s="5"/>
      <c r="C97" s="5"/>
      <c r="D97" s="6"/>
      <c r="E97" s="6"/>
      <c r="F97" s="6"/>
      <c r="G97" s="13"/>
      <c r="H97" s="13"/>
      <c r="I97" s="13"/>
      <c r="J97" s="13"/>
    </row>
    <row r="98" spans="1:14" s="81" customFormat="1" ht="38.25" x14ac:dyDescent="0.2">
      <c r="A98" s="77"/>
      <c r="B98" s="82" t="s">
        <v>87</v>
      </c>
      <c r="C98" s="61"/>
      <c r="D98" s="78"/>
      <c r="E98" s="78"/>
      <c r="F98" s="41"/>
      <c r="G98" s="41"/>
      <c r="H98" s="79"/>
      <c r="I98" s="79"/>
      <c r="J98" s="79"/>
      <c r="K98" s="80"/>
      <c r="L98" s="80"/>
      <c r="M98" s="80"/>
      <c r="N98" s="80"/>
    </row>
    <row r="99" spans="1:14" s="81" customFormat="1" ht="12.75" x14ac:dyDescent="0.2">
      <c r="A99" s="77"/>
      <c r="B99" s="57"/>
      <c r="C99" s="61"/>
      <c r="D99" s="78"/>
      <c r="E99" s="78"/>
      <c r="F99" s="41"/>
      <c r="G99" s="41"/>
      <c r="H99" s="79"/>
      <c r="I99" s="79"/>
      <c r="J99" s="79"/>
      <c r="K99" s="80"/>
      <c r="L99" s="80"/>
      <c r="M99" s="80"/>
      <c r="N99" s="80"/>
    </row>
    <row r="100" spans="1:14" s="81" customFormat="1" ht="38.25" x14ac:dyDescent="0.2">
      <c r="A100" s="77" t="s">
        <v>122</v>
      </c>
      <c r="B100" s="87" t="s">
        <v>173</v>
      </c>
      <c r="C100" s="61" t="s">
        <v>58</v>
      </c>
      <c r="D100" s="78" t="s">
        <v>14</v>
      </c>
      <c r="E100" s="78">
        <v>1</v>
      </c>
      <c r="F100" s="41">
        <v>0</v>
      </c>
      <c r="G100" s="41">
        <v>0</v>
      </c>
      <c r="H100" s="79">
        <f t="shared" ref="H100" si="25">F100*E100</f>
        <v>0</v>
      </c>
      <c r="I100" s="79">
        <f t="shared" ref="I100" si="26">G100*E100</f>
        <v>0</v>
      </c>
      <c r="J100" s="79">
        <f t="shared" ref="J100" si="27">H100+I100</f>
        <v>0</v>
      </c>
      <c r="K100" s="80"/>
      <c r="L100" s="80"/>
      <c r="M100" s="80"/>
      <c r="N100" s="80"/>
    </row>
    <row r="101" spans="1:14" x14ac:dyDescent="0.25">
      <c r="A101" s="30"/>
      <c r="B101" s="89"/>
      <c r="C101" s="5"/>
      <c r="D101" s="6"/>
      <c r="E101" s="6"/>
      <c r="F101" s="13"/>
      <c r="G101" s="13"/>
      <c r="H101" s="13"/>
      <c r="I101" s="31"/>
      <c r="J101" s="13"/>
    </row>
    <row r="102" spans="1:14" x14ac:dyDescent="0.25">
      <c r="A102" s="9" t="s">
        <v>38</v>
      </c>
      <c r="B102" s="16" t="s">
        <v>133</v>
      </c>
      <c r="C102" s="5"/>
      <c r="D102" s="33"/>
      <c r="E102" s="33"/>
      <c r="F102" s="21"/>
      <c r="G102" s="21"/>
      <c r="H102" s="21"/>
      <c r="I102" s="31"/>
      <c r="J102" s="21">
        <f>SUM(J98:J101)</f>
        <v>0</v>
      </c>
    </row>
    <row r="103" spans="1:14" x14ac:dyDescent="0.25">
      <c r="A103" s="34"/>
      <c r="B103" s="35"/>
      <c r="C103" s="5"/>
      <c r="D103" s="6"/>
      <c r="E103" s="6"/>
      <c r="F103" s="13"/>
      <c r="G103" s="13"/>
      <c r="H103" s="13"/>
      <c r="I103" s="31"/>
      <c r="J103" s="13"/>
    </row>
    <row r="104" spans="1:14" s="48" customFormat="1" ht="12.75" x14ac:dyDescent="0.2">
      <c r="A104" s="43" t="s">
        <v>39</v>
      </c>
      <c r="B104" s="44" t="s">
        <v>67</v>
      </c>
      <c r="C104" s="45"/>
      <c r="D104" s="46"/>
      <c r="E104" s="46"/>
      <c r="F104" s="47"/>
      <c r="G104" s="47"/>
      <c r="H104" s="47"/>
      <c r="I104" s="47"/>
      <c r="J104" s="47"/>
    </row>
    <row r="105" spans="1:14" s="48" customFormat="1" ht="12.75" x14ac:dyDescent="0.2">
      <c r="A105" s="43"/>
      <c r="B105" s="44"/>
      <c r="C105" s="45"/>
      <c r="D105" s="46"/>
      <c r="E105" s="46"/>
      <c r="F105" s="47"/>
      <c r="G105" s="47"/>
      <c r="H105" s="47"/>
      <c r="I105" s="47"/>
      <c r="J105" s="47"/>
    </row>
    <row r="106" spans="1:14" s="48" customFormat="1" ht="38.25" x14ac:dyDescent="0.2">
      <c r="A106" s="43"/>
      <c r="B106" s="82" t="s">
        <v>87</v>
      </c>
      <c r="C106" s="45"/>
      <c r="D106" s="46"/>
      <c r="E106" s="46"/>
      <c r="F106" s="47"/>
      <c r="G106" s="47"/>
      <c r="H106" s="47"/>
      <c r="I106" s="47"/>
      <c r="J106" s="47"/>
    </row>
    <row r="107" spans="1:14" s="48" customFormat="1" ht="12.75" x14ac:dyDescent="0.2">
      <c r="A107" s="43"/>
      <c r="B107" s="44"/>
      <c r="C107" s="45"/>
      <c r="D107" s="46"/>
      <c r="E107" s="46"/>
      <c r="F107" s="47"/>
      <c r="G107" s="47"/>
      <c r="H107" s="47"/>
      <c r="I107" s="47"/>
      <c r="J107" s="47"/>
    </row>
    <row r="108" spans="1:14" s="66" customFormat="1" x14ac:dyDescent="0.2">
      <c r="A108" s="60" t="s">
        <v>129</v>
      </c>
      <c r="B108" s="57" t="s">
        <v>123</v>
      </c>
      <c r="C108" s="63" t="s">
        <v>127</v>
      </c>
      <c r="D108" s="64" t="s">
        <v>14</v>
      </c>
      <c r="E108" s="40">
        <v>1</v>
      </c>
      <c r="F108" s="41">
        <v>0</v>
      </c>
      <c r="G108" s="41">
        <v>0</v>
      </c>
      <c r="H108" s="47">
        <f t="shared" ref="H108" si="28">F108*E108</f>
        <v>0</v>
      </c>
      <c r="I108" s="47">
        <f t="shared" ref="I108" si="29">E108*G108</f>
        <v>0</v>
      </c>
      <c r="J108" s="47">
        <f t="shared" ref="J108" si="30">H108+I108</f>
        <v>0</v>
      </c>
    </row>
    <row r="109" spans="1:14" s="81" customFormat="1" x14ac:dyDescent="0.2">
      <c r="A109" s="60" t="s">
        <v>130</v>
      </c>
      <c r="B109" s="61" t="s">
        <v>134</v>
      </c>
      <c r="C109" s="63" t="s">
        <v>127</v>
      </c>
      <c r="D109" s="64" t="s">
        <v>14</v>
      </c>
      <c r="E109" s="40">
        <v>1</v>
      </c>
      <c r="F109" s="41">
        <v>0</v>
      </c>
      <c r="G109" s="41">
        <v>0</v>
      </c>
      <c r="H109" s="47">
        <f t="shared" ref="H109" si="31">F109*E109</f>
        <v>0</v>
      </c>
      <c r="I109" s="47">
        <f t="shared" ref="I109" si="32">E109*G109</f>
        <v>0</v>
      </c>
      <c r="J109" s="47">
        <f t="shared" ref="J109" si="33">H109+I109</f>
        <v>0</v>
      </c>
      <c r="K109" s="80"/>
      <c r="L109" s="80"/>
      <c r="M109" s="80"/>
      <c r="N109" s="80"/>
    </row>
    <row r="110" spans="1:14" customFormat="1" x14ac:dyDescent="0.25">
      <c r="A110" s="49"/>
      <c r="B110" s="50"/>
      <c r="C110" s="51"/>
      <c r="D110" s="52"/>
      <c r="E110" s="42"/>
      <c r="F110" s="42"/>
      <c r="G110" s="42"/>
      <c r="H110" s="41"/>
      <c r="I110" s="41"/>
      <c r="J110" s="42"/>
    </row>
    <row r="111" spans="1:14" s="54" customFormat="1" ht="12.75" x14ac:dyDescent="0.2">
      <c r="A111" s="43" t="s">
        <v>39</v>
      </c>
      <c r="B111" s="44" t="s">
        <v>68</v>
      </c>
      <c r="C111" s="45"/>
      <c r="D111" s="46"/>
      <c r="E111" s="46"/>
      <c r="F111" s="47"/>
      <c r="G111" s="47"/>
      <c r="H111" s="47"/>
      <c r="I111" s="47"/>
      <c r="J111" s="53">
        <f>SUM(J108:J109)</f>
        <v>0</v>
      </c>
      <c r="K111" s="48"/>
      <c r="L111" s="48"/>
      <c r="M111" s="48"/>
      <c r="N111" s="48"/>
    </row>
    <row r="112" spans="1:14" s="54" customFormat="1" ht="12.75" x14ac:dyDescent="0.2">
      <c r="A112" s="43"/>
      <c r="B112" s="44"/>
      <c r="C112" s="45"/>
      <c r="D112" s="46"/>
      <c r="E112" s="46"/>
      <c r="F112" s="47"/>
      <c r="G112" s="47"/>
      <c r="H112" s="47"/>
      <c r="I112" s="47"/>
      <c r="J112" s="53"/>
      <c r="K112" s="48"/>
      <c r="L112" s="48"/>
      <c r="M112" s="48"/>
      <c r="N112" s="48"/>
    </row>
    <row r="113" spans="1:14" s="54" customFormat="1" ht="12.75" x14ac:dyDescent="0.2">
      <c r="A113" s="43" t="s">
        <v>40</v>
      </c>
      <c r="B113" s="44" t="s">
        <v>69</v>
      </c>
      <c r="C113" s="45"/>
      <c r="D113" s="46"/>
      <c r="E113" s="46"/>
      <c r="F113" s="47"/>
      <c r="G113" s="47"/>
      <c r="H113" s="47"/>
      <c r="I113" s="47"/>
      <c r="J113" s="47"/>
      <c r="K113" s="48"/>
      <c r="L113" s="48"/>
      <c r="M113" s="48"/>
      <c r="N113" s="48"/>
    </row>
    <row r="114" spans="1:14" s="54" customFormat="1" ht="12.75" x14ac:dyDescent="0.2">
      <c r="A114" s="43"/>
      <c r="B114" s="44"/>
      <c r="C114" s="45"/>
      <c r="D114" s="46"/>
      <c r="E114" s="46"/>
      <c r="F114" s="47"/>
      <c r="G114" s="47"/>
      <c r="H114" s="47"/>
      <c r="I114" s="47"/>
      <c r="J114" s="47"/>
      <c r="K114" s="48"/>
      <c r="L114" s="48"/>
      <c r="M114" s="48"/>
      <c r="N114" s="48"/>
    </row>
    <row r="115" spans="1:14" s="56" customFormat="1" ht="38.25" x14ac:dyDescent="0.2">
      <c r="A115" s="43"/>
      <c r="B115" s="82" t="s">
        <v>87</v>
      </c>
      <c r="C115" s="45"/>
      <c r="D115" s="46"/>
      <c r="E115" s="46"/>
      <c r="F115" s="47"/>
      <c r="G115" s="47"/>
      <c r="H115" s="47"/>
      <c r="I115" s="47"/>
      <c r="J115" s="47"/>
      <c r="K115" s="48"/>
      <c r="L115" s="48"/>
      <c r="M115" s="48"/>
      <c r="N115" s="48"/>
    </row>
    <row r="116" spans="1:14" s="56" customFormat="1" ht="12.75" x14ac:dyDescent="0.2">
      <c r="A116" s="43"/>
      <c r="B116" s="57"/>
      <c r="C116" s="45"/>
      <c r="D116" s="46"/>
      <c r="E116" s="46"/>
      <c r="F116" s="47"/>
      <c r="G116" s="47"/>
      <c r="H116" s="47"/>
      <c r="I116" s="47"/>
      <c r="J116" s="47"/>
      <c r="K116" s="48"/>
      <c r="L116" s="48"/>
      <c r="M116" s="48"/>
      <c r="N116" s="48"/>
    </row>
    <row r="117" spans="1:14" s="66" customFormat="1" x14ac:dyDescent="0.2">
      <c r="A117" s="60" t="s">
        <v>124</v>
      </c>
      <c r="B117" s="57" t="s">
        <v>126</v>
      </c>
      <c r="C117" s="63" t="s">
        <v>128</v>
      </c>
      <c r="D117" s="64" t="s">
        <v>14</v>
      </c>
      <c r="E117" s="40">
        <v>1</v>
      </c>
      <c r="F117" s="41">
        <v>0</v>
      </c>
      <c r="G117" s="41">
        <v>0</v>
      </c>
      <c r="H117" s="47">
        <f t="shared" ref="H117" si="34">F117*E117</f>
        <v>0</v>
      </c>
      <c r="I117" s="47">
        <f t="shared" ref="I117" si="35">E117*G117</f>
        <v>0</v>
      </c>
      <c r="J117" s="47">
        <f t="shared" ref="J117" si="36">H117+I117</f>
        <v>0</v>
      </c>
    </row>
    <row r="118" spans="1:14" s="56" customFormat="1" ht="12.75" x14ac:dyDescent="0.2">
      <c r="A118" s="43"/>
      <c r="B118" s="44"/>
      <c r="C118" s="45"/>
      <c r="D118" s="46"/>
      <c r="E118" s="46"/>
      <c r="F118" s="47"/>
      <c r="G118" s="47"/>
      <c r="H118" s="47"/>
      <c r="I118" s="47"/>
      <c r="J118" s="47"/>
      <c r="K118" s="48"/>
      <c r="L118" s="48"/>
      <c r="M118" s="48"/>
      <c r="N118" s="48"/>
    </row>
    <row r="119" spans="1:14" s="54" customFormat="1" ht="12.75" x14ac:dyDescent="0.2">
      <c r="A119" s="43" t="s">
        <v>40</v>
      </c>
      <c r="B119" s="44" t="s">
        <v>70</v>
      </c>
      <c r="C119" s="45"/>
      <c r="D119" s="46"/>
      <c r="E119" s="46"/>
      <c r="F119" s="47"/>
      <c r="G119" s="47"/>
      <c r="H119" s="47"/>
      <c r="I119" s="47"/>
      <c r="J119" s="53">
        <f>SUM(J117)</f>
        <v>0</v>
      </c>
      <c r="K119" s="48"/>
      <c r="L119" s="48"/>
      <c r="M119" s="48"/>
      <c r="N119" s="48"/>
    </row>
    <row r="120" spans="1:14" s="56" customFormat="1" ht="12.75" x14ac:dyDescent="0.2">
      <c r="A120" s="43"/>
      <c r="B120" s="44"/>
      <c r="C120" s="45"/>
      <c r="D120" s="46"/>
      <c r="E120" s="46"/>
      <c r="F120" s="47"/>
      <c r="G120" s="47"/>
      <c r="H120" s="47"/>
      <c r="I120" s="55"/>
      <c r="J120" s="53"/>
      <c r="K120" s="48"/>
      <c r="L120" s="48"/>
      <c r="M120" s="48"/>
      <c r="N120" s="48"/>
    </row>
    <row r="121" spans="1:14" x14ac:dyDescent="0.25">
      <c r="A121" s="9" t="s">
        <v>66</v>
      </c>
      <c r="B121" s="19" t="s">
        <v>41</v>
      </c>
      <c r="C121" s="5"/>
      <c r="D121" s="6"/>
      <c r="E121" s="6"/>
      <c r="F121" s="13"/>
      <c r="G121" s="13"/>
      <c r="H121" s="13"/>
      <c r="I121" s="31"/>
      <c r="J121" s="13"/>
    </row>
    <row r="122" spans="1:14" x14ac:dyDescent="0.25">
      <c r="A122" s="9"/>
      <c r="B122" s="19"/>
      <c r="C122" s="5"/>
      <c r="D122" s="6"/>
      <c r="E122" s="6"/>
      <c r="F122" s="13"/>
      <c r="G122" s="13"/>
      <c r="H122" s="13"/>
      <c r="I122" s="31"/>
      <c r="J122" s="13"/>
    </row>
    <row r="123" spans="1:14" ht="38.25" x14ac:dyDescent="0.25">
      <c r="A123" s="9"/>
      <c r="B123" s="82" t="s">
        <v>87</v>
      </c>
      <c r="C123" s="5"/>
      <c r="D123" s="6"/>
      <c r="E123" s="6"/>
      <c r="F123" s="13"/>
      <c r="G123" s="13"/>
      <c r="H123" s="13"/>
      <c r="I123" s="31"/>
      <c r="J123" s="13"/>
    </row>
    <row r="124" spans="1:14" x14ac:dyDescent="0.25">
      <c r="A124" s="11"/>
      <c r="B124" s="5"/>
      <c r="C124" s="5"/>
      <c r="D124" s="6"/>
      <c r="E124" s="6"/>
      <c r="F124" s="6"/>
      <c r="G124" s="6"/>
      <c r="H124" s="6"/>
      <c r="I124" s="31"/>
      <c r="J124" s="6"/>
    </row>
    <row r="125" spans="1:14" s="81" customFormat="1" ht="12.75" x14ac:dyDescent="0.2">
      <c r="A125" s="77" t="s">
        <v>125</v>
      </c>
      <c r="B125" s="61" t="s">
        <v>174</v>
      </c>
      <c r="C125" s="61" t="s">
        <v>59</v>
      </c>
      <c r="D125" s="78" t="s">
        <v>14</v>
      </c>
      <c r="E125" s="78">
        <v>1</v>
      </c>
      <c r="F125" s="41">
        <v>0</v>
      </c>
      <c r="G125" s="41">
        <v>0</v>
      </c>
      <c r="H125" s="79">
        <f>F125*E125</f>
        <v>0</v>
      </c>
      <c r="I125" s="79">
        <f t="shared" ref="I125" si="37">G125*E125</f>
        <v>0</v>
      </c>
      <c r="J125" s="79">
        <f>I125+H125</f>
        <v>0</v>
      </c>
      <c r="K125" s="80"/>
      <c r="L125" s="80"/>
      <c r="M125" s="80"/>
      <c r="N125" s="80"/>
    </row>
    <row r="126" spans="1:14" s="81" customFormat="1" ht="38.25" x14ac:dyDescent="0.2">
      <c r="A126" s="77" t="s">
        <v>135</v>
      </c>
      <c r="B126" s="61" t="s">
        <v>85</v>
      </c>
      <c r="C126" s="61" t="s">
        <v>59</v>
      </c>
      <c r="D126" s="78" t="s">
        <v>14</v>
      </c>
      <c r="E126" s="78">
        <v>1</v>
      </c>
      <c r="F126" s="41">
        <v>0</v>
      </c>
      <c r="G126" s="41">
        <v>0</v>
      </c>
      <c r="H126" s="79">
        <f t="shared" ref="H126:H134" si="38">F126*E126</f>
        <v>0</v>
      </c>
      <c r="I126" s="79">
        <f t="shared" ref="I126:I134" si="39">G126*E126</f>
        <v>0</v>
      </c>
      <c r="J126" s="79">
        <f t="shared" ref="J126:J134" si="40">I126+H126</f>
        <v>0</v>
      </c>
      <c r="K126" s="80"/>
      <c r="L126" s="80"/>
      <c r="M126" s="80"/>
      <c r="N126" s="80"/>
    </row>
    <row r="127" spans="1:14" s="81" customFormat="1" ht="12.75" x14ac:dyDescent="0.2">
      <c r="A127" s="77" t="s">
        <v>136</v>
      </c>
      <c r="B127" s="61" t="s">
        <v>148</v>
      </c>
      <c r="C127" s="61" t="s">
        <v>59</v>
      </c>
      <c r="D127" s="78" t="s">
        <v>14</v>
      </c>
      <c r="E127" s="78">
        <v>1</v>
      </c>
      <c r="F127" s="41">
        <v>0</v>
      </c>
      <c r="G127" s="41">
        <v>0</v>
      </c>
      <c r="H127" s="79">
        <f t="shared" si="38"/>
        <v>0</v>
      </c>
      <c r="I127" s="79">
        <f t="shared" si="39"/>
        <v>0</v>
      </c>
      <c r="J127" s="79">
        <f t="shared" si="40"/>
        <v>0</v>
      </c>
      <c r="K127" s="80"/>
      <c r="L127" s="80"/>
      <c r="M127" s="80"/>
      <c r="N127" s="80"/>
    </row>
    <row r="128" spans="1:14" s="81" customFormat="1" ht="12.75" x14ac:dyDescent="0.2">
      <c r="A128" s="77" t="s">
        <v>137</v>
      </c>
      <c r="B128" s="61" t="s">
        <v>60</v>
      </c>
      <c r="C128" s="61" t="s">
        <v>59</v>
      </c>
      <c r="D128" s="78" t="s">
        <v>14</v>
      </c>
      <c r="E128" s="78">
        <v>1</v>
      </c>
      <c r="F128" s="41">
        <v>0</v>
      </c>
      <c r="G128" s="41">
        <v>0</v>
      </c>
      <c r="H128" s="79">
        <f t="shared" si="38"/>
        <v>0</v>
      </c>
      <c r="I128" s="79">
        <f t="shared" si="39"/>
        <v>0</v>
      </c>
      <c r="J128" s="79">
        <f t="shared" si="40"/>
        <v>0</v>
      </c>
      <c r="K128" s="80"/>
      <c r="L128" s="80"/>
      <c r="M128" s="80"/>
      <c r="N128" s="80"/>
    </row>
    <row r="129" spans="1:14" s="81" customFormat="1" ht="12.75" x14ac:dyDescent="0.2">
      <c r="A129" s="77" t="s">
        <v>138</v>
      </c>
      <c r="B129" s="61" t="s">
        <v>42</v>
      </c>
      <c r="C129" s="61" t="s">
        <v>59</v>
      </c>
      <c r="D129" s="78" t="s">
        <v>14</v>
      </c>
      <c r="E129" s="78">
        <v>1</v>
      </c>
      <c r="F129" s="41">
        <v>0</v>
      </c>
      <c r="G129" s="41">
        <v>0</v>
      </c>
      <c r="H129" s="79">
        <f t="shared" si="38"/>
        <v>0</v>
      </c>
      <c r="I129" s="79">
        <f t="shared" si="39"/>
        <v>0</v>
      </c>
      <c r="J129" s="79">
        <f t="shared" si="40"/>
        <v>0</v>
      </c>
      <c r="K129" s="80"/>
      <c r="L129" s="80"/>
      <c r="M129" s="80"/>
      <c r="N129" s="80"/>
    </row>
    <row r="130" spans="1:14" s="81" customFormat="1" ht="12.75" x14ac:dyDescent="0.2">
      <c r="A130" s="77" t="s">
        <v>139</v>
      </c>
      <c r="B130" s="84" t="s">
        <v>61</v>
      </c>
      <c r="C130" s="61" t="s">
        <v>59</v>
      </c>
      <c r="D130" s="78" t="s">
        <v>14</v>
      </c>
      <c r="E130" s="78">
        <v>1</v>
      </c>
      <c r="F130" s="41">
        <v>0</v>
      </c>
      <c r="G130" s="41">
        <v>0</v>
      </c>
      <c r="H130" s="79">
        <f t="shared" si="38"/>
        <v>0</v>
      </c>
      <c r="I130" s="79">
        <f t="shared" si="39"/>
        <v>0</v>
      </c>
      <c r="J130" s="79">
        <f t="shared" si="40"/>
        <v>0</v>
      </c>
      <c r="K130" s="80"/>
      <c r="L130" s="80"/>
      <c r="M130" s="80"/>
      <c r="N130" s="80"/>
    </row>
    <row r="131" spans="1:14" s="81" customFormat="1" ht="12.75" x14ac:dyDescent="0.2">
      <c r="A131" s="77" t="s">
        <v>140</v>
      </c>
      <c r="B131" s="84" t="s">
        <v>43</v>
      </c>
      <c r="C131" s="61" t="s">
        <v>59</v>
      </c>
      <c r="D131" s="78" t="s">
        <v>14</v>
      </c>
      <c r="E131" s="78">
        <v>1</v>
      </c>
      <c r="F131" s="41">
        <v>0</v>
      </c>
      <c r="G131" s="41">
        <v>0</v>
      </c>
      <c r="H131" s="79">
        <f t="shared" si="38"/>
        <v>0</v>
      </c>
      <c r="I131" s="79">
        <f t="shared" si="39"/>
        <v>0</v>
      </c>
      <c r="J131" s="79">
        <f t="shared" si="40"/>
        <v>0</v>
      </c>
      <c r="K131" s="80"/>
      <c r="L131" s="80"/>
      <c r="M131" s="80"/>
      <c r="N131" s="80"/>
    </row>
    <row r="132" spans="1:14" s="81" customFormat="1" ht="12.75" x14ac:dyDescent="0.2">
      <c r="A132" s="77" t="s">
        <v>141</v>
      </c>
      <c r="B132" s="84" t="s">
        <v>84</v>
      </c>
      <c r="C132" s="61" t="s">
        <v>59</v>
      </c>
      <c r="D132" s="78" t="s">
        <v>14</v>
      </c>
      <c r="E132" s="78">
        <v>1</v>
      </c>
      <c r="F132" s="41">
        <v>0</v>
      </c>
      <c r="G132" s="41">
        <v>0</v>
      </c>
      <c r="H132" s="79">
        <f t="shared" si="38"/>
        <v>0</v>
      </c>
      <c r="I132" s="79">
        <f t="shared" si="39"/>
        <v>0</v>
      </c>
      <c r="J132" s="79">
        <f t="shared" si="40"/>
        <v>0</v>
      </c>
      <c r="K132" s="80"/>
      <c r="L132" s="80"/>
      <c r="M132" s="80"/>
      <c r="N132" s="80"/>
    </row>
    <row r="133" spans="1:14" s="81" customFormat="1" ht="12.75" x14ac:dyDescent="0.2">
      <c r="A133" s="77" t="s">
        <v>142</v>
      </c>
      <c r="B133" s="84" t="s">
        <v>62</v>
      </c>
      <c r="C133" s="61" t="s">
        <v>59</v>
      </c>
      <c r="D133" s="78" t="s">
        <v>14</v>
      </c>
      <c r="E133" s="78">
        <v>1</v>
      </c>
      <c r="F133" s="41">
        <v>0</v>
      </c>
      <c r="G133" s="41">
        <v>0</v>
      </c>
      <c r="H133" s="79">
        <f t="shared" si="38"/>
        <v>0</v>
      </c>
      <c r="I133" s="79">
        <f t="shared" si="39"/>
        <v>0</v>
      </c>
      <c r="J133" s="79">
        <f t="shared" si="40"/>
        <v>0</v>
      </c>
      <c r="K133" s="80"/>
      <c r="L133" s="80"/>
      <c r="M133" s="80"/>
      <c r="N133" s="80"/>
    </row>
    <row r="134" spans="1:14" s="81" customFormat="1" ht="25.5" x14ac:dyDescent="0.2">
      <c r="A134" s="77" t="s">
        <v>143</v>
      </c>
      <c r="B134" s="84" t="s">
        <v>166</v>
      </c>
      <c r="C134" s="61" t="s">
        <v>59</v>
      </c>
      <c r="D134" s="78" t="s">
        <v>14</v>
      </c>
      <c r="E134" s="78">
        <v>1</v>
      </c>
      <c r="F134" s="41">
        <v>0</v>
      </c>
      <c r="G134" s="41">
        <v>0</v>
      </c>
      <c r="H134" s="79">
        <f t="shared" si="38"/>
        <v>0</v>
      </c>
      <c r="I134" s="79">
        <f t="shared" si="39"/>
        <v>0</v>
      </c>
      <c r="J134" s="79">
        <f t="shared" si="40"/>
        <v>0</v>
      </c>
      <c r="K134" s="80"/>
      <c r="L134" s="80"/>
      <c r="M134" s="80"/>
      <c r="N134" s="80"/>
    </row>
    <row r="135" spans="1:14" s="81" customFormat="1" ht="12.75" x14ac:dyDescent="0.2">
      <c r="A135" s="77" t="s">
        <v>144</v>
      </c>
      <c r="B135" s="84" t="s">
        <v>167</v>
      </c>
      <c r="C135" s="61" t="s">
        <v>59</v>
      </c>
      <c r="D135" s="78"/>
      <c r="E135" s="78"/>
      <c r="F135" s="41"/>
      <c r="G135" s="41"/>
      <c r="H135" s="79"/>
      <c r="I135" s="79"/>
      <c r="J135" s="79"/>
      <c r="K135" s="80"/>
      <c r="L135" s="80"/>
      <c r="M135" s="80"/>
      <c r="N135" s="80"/>
    </row>
    <row r="136" spans="1:14" s="81" customFormat="1" ht="12.75" x14ac:dyDescent="0.2">
      <c r="A136" s="77" t="s">
        <v>145</v>
      </c>
      <c r="B136" s="84" t="s">
        <v>168</v>
      </c>
      <c r="C136" s="61" t="s">
        <v>59</v>
      </c>
      <c r="D136" s="78" t="s">
        <v>14</v>
      </c>
      <c r="E136" s="78">
        <v>1</v>
      </c>
      <c r="F136" s="41">
        <v>0</v>
      </c>
      <c r="G136" s="41">
        <v>0</v>
      </c>
      <c r="H136" s="79">
        <f t="shared" ref="H136:H138" si="41">F136*E136</f>
        <v>0</v>
      </c>
      <c r="I136" s="79">
        <f t="shared" ref="I136:I138" si="42">G136*E136</f>
        <v>0</v>
      </c>
      <c r="J136" s="79">
        <f t="shared" ref="J136:J138" si="43">I136+H136</f>
        <v>0</v>
      </c>
      <c r="K136" s="80"/>
      <c r="L136" s="80"/>
      <c r="M136" s="80"/>
      <c r="N136" s="80"/>
    </row>
    <row r="137" spans="1:14" s="81" customFormat="1" ht="12.75" x14ac:dyDescent="0.2">
      <c r="A137" s="77" t="s">
        <v>146</v>
      </c>
      <c r="B137" s="84" t="s">
        <v>169</v>
      </c>
      <c r="C137" s="61" t="s">
        <v>59</v>
      </c>
      <c r="D137" s="78" t="s">
        <v>14</v>
      </c>
      <c r="E137" s="78">
        <v>1</v>
      </c>
      <c r="F137" s="41">
        <v>0</v>
      </c>
      <c r="G137" s="41">
        <v>0</v>
      </c>
      <c r="H137" s="79">
        <f t="shared" si="41"/>
        <v>0</v>
      </c>
      <c r="I137" s="79">
        <f t="shared" si="42"/>
        <v>0</v>
      </c>
      <c r="J137" s="79">
        <f t="shared" si="43"/>
        <v>0</v>
      </c>
      <c r="K137" s="80"/>
      <c r="L137" s="80"/>
      <c r="M137" s="80"/>
      <c r="N137" s="80"/>
    </row>
    <row r="138" spans="1:14" s="81" customFormat="1" ht="25.5" x14ac:dyDescent="0.2">
      <c r="A138" s="77" t="s">
        <v>147</v>
      </c>
      <c r="B138" s="84" t="s">
        <v>86</v>
      </c>
      <c r="C138" s="61" t="s">
        <v>59</v>
      </c>
      <c r="D138" s="78" t="s">
        <v>14</v>
      </c>
      <c r="E138" s="78">
        <v>1</v>
      </c>
      <c r="F138" s="41">
        <v>0</v>
      </c>
      <c r="G138" s="41">
        <v>0</v>
      </c>
      <c r="H138" s="79">
        <f t="shared" si="41"/>
        <v>0</v>
      </c>
      <c r="I138" s="79">
        <f t="shared" si="42"/>
        <v>0</v>
      </c>
      <c r="J138" s="79">
        <f t="shared" si="43"/>
        <v>0</v>
      </c>
      <c r="K138" s="80"/>
      <c r="L138" s="80"/>
      <c r="M138" s="80"/>
      <c r="N138" s="80"/>
    </row>
    <row r="139" spans="1:14" s="81" customFormat="1" ht="25.5" x14ac:dyDescent="0.2">
      <c r="A139" s="77" t="s">
        <v>165</v>
      </c>
      <c r="B139" s="88" t="s">
        <v>164</v>
      </c>
      <c r="C139" s="61" t="s">
        <v>59</v>
      </c>
      <c r="D139" s="78" t="s">
        <v>14</v>
      </c>
      <c r="E139" s="78">
        <v>1</v>
      </c>
      <c r="F139" s="41">
        <v>0</v>
      </c>
      <c r="G139" s="41">
        <v>0</v>
      </c>
      <c r="H139" s="79">
        <f t="shared" ref="H139" si="44">F139*E139</f>
        <v>0</v>
      </c>
      <c r="I139" s="79">
        <f t="shared" ref="I139" si="45">G139*E139</f>
        <v>0</v>
      </c>
      <c r="J139" s="79">
        <f t="shared" ref="J139" si="46">I139+H139</f>
        <v>0</v>
      </c>
      <c r="K139" s="80"/>
      <c r="L139" s="80"/>
      <c r="M139" s="80"/>
      <c r="N139" s="80"/>
    </row>
    <row r="140" spans="1:14" x14ac:dyDescent="0.25">
      <c r="A140" s="11"/>
      <c r="B140" s="10"/>
      <c r="C140" s="24"/>
      <c r="D140" s="29"/>
      <c r="E140" s="36"/>
      <c r="F140" s="13"/>
      <c r="G140" s="20"/>
      <c r="H140" s="13"/>
      <c r="I140" s="31"/>
      <c r="J140" s="13"/>
    </row>
    <row r="141" spans="1:14" x14ac:dyDescent="0.25">
      <c r="A141" s="9" t="s">
        <v>66</v>
      </c>
      <c r="B141" s="19" t="s">
        <v>44</v>
      </c>
      <c r="C141" s="32"/>
      <c r="D141" s="33"/>
      <c r="E141" s="33"/>
      <c r="F141" s="21"/>
      <c r="G141" s="21"/>
      <c r="H141" s="21"/>
      <c r="I141" s="31"/>
      <c r="J141" s="21">
        <f>SUM(J125:J140)</f>
        <v>0</v>
      </c>
    </row>
    <row r="142" spans="1:14" x14ac:dyDescent="0.25">
      <c r="A142" s="9"/>
      <c r="B142" s="19"/>
      <c r="C142" s="32"/>
      <c r="D142" s="33"/>
      <c r="E142" s="33"/>
      <c r="F142" s="21"/>
      <c r="G142" s="21"/>
      <c r="H142" s="21"/>
      <c r="I142" s="31"/>
      <c r="J142" s="21"/>
    </row>
    <row r="143" spans="1:14" x14ac:dyDescent="0.25">
      <c r="A143" s="11"/>
      <c r="B143" s="4" t="s">
        <v>45</v>
      </c>
      <c r="C143" s="14"/>
      <c r="D143" s="7"/>
      <c r="E143" s="7"/>
      <c r="F143" s="7"/>
      <c r="G143" s="7"/>
      <c r="H143" s="7"/>
      <c r="I143" s="7"/>
      <c r="J143" s="21">
        <f>J141+J119+J111+J102+J93+J47+J56+J30</f>
        <v>0</v>
      </c>
    </row>
    <row r="144" spans="1:14" x14ac:dyDescent="0.25">
      <c r="A144" s="11"/>
      <c r="B144" s="37"/>
      <c r="C144" s="14"/>
      <c r="D144" s="7"/>
      <c r="E144" s="7"/>
      <c r="F144" s="7"/>
      <c r="G144" s="7"/>
      <c r="H144" s="7"/>
      <c r="I144" s="7"/>
      <c r="J144" s="7"/>
    </row>
    <row r="145" spans="1:10" x14ac:dyDescent="0.25">
      <c r="A145" s="11"/>
      <c r="B145" s="37"/>
      <c r="C145" s="14"/>
      <c r="D145" s="7"/>
      <c r="E145" s="7"/>
      <c r="F145" s="7"/>
      <c r="G145" s="7"/>
      <c r="H145" s="7"/>
      <c r="I145" s="7"/>
      <c r="J145" s="7"/>
    </row>
    <row r="146" spans="1:10" x14ac:dyDescent="0.25">
      <c r="A146" s="11"/>
      <c r="B146" s="37"/>
      <c r="C146" s="14"/>
      <c r="D146" s="7"/>
      <c r="E146" s="7"/>
      <c r="F146" s="7"/>
      <c r="G146" s="7"/>
      <c r="H146" s="7"/>
      <c r="I146" s="7"/>
      <c r="J146" s="7"/>
    </row>
    <row r="147" spans="1:10" x14ac:dyDescent="0.25">
      <c r="A147" s="11"/>
      <c r="B147" s="37"/>
      <c r="C147" s="14"/>
      <c r="D147" s="7"/>
      <c r="E147" s="7"/>
      <c r="F147" s="7"/>
      <c r="G147" s="7"/>
      <c r="H147" s="7"/>
      <c r="I147" s="7"/>
      <c r="J147" s="7"/>
    </row>
    <row r="148" spans="1:10" x14ac:dyDescent="0.25">
      <c r="A148" s="11"/>
      <c r="B148" s="37"/>
      <c r="C148" s="14"/>
      <c r="D148" s="7"/>
      <c r="E148" s="7"/>
      <c r="F148" s="7"/>
      <c r="G148" s="7"/>
      <c r="H148" s="7"/>
      <c r="I148" s="7"/>
      <c r="J148" s="7"/>
    </row>
    <row r="149" spans="1:10" x14ac:dyDescent="0.25">
      <c r="A149" s="11"/>
      <c r="B149" s="37"/>
      <c r="C149" s="14"/>
      <c r="D149" s="7"/>
      <c r="E149" s="7"/>
      <c r="F149" s="7"/>
      <c r="G149" s="7"/>
      <c r="H149" s="7"/>
      <c r="I149" s="7"/>
      <c r="J149" s="7"/>
    </row>
    <row r="150" spans="1:10" x14ac:dyDescent="0.25">
      <c r="A150" s="11"/>
      <c r="B150" s="37"/>
      <c r="C150" s="14"/>
      <c r="D150" s="7"/>
      <c r="E150" s="7"/>
      <c r="F150" s="7"/>
      <c r="G150" s="7"/>
      <c r="H150" s="7"/>
      <c r="I150" s="7"/>
      <c r="J150" s="7"/>
    </row>
    <row r="151" spans="1:10" x14ac:dyDescent="0.25">
      <c r="A151" s="11"/>
      <c r="B151" s="37"/>
      <c r="C151" s="14"/>
      <c r="D151" s="7"/>
      <c r="E151" s="7"/>
      <c r="F151" s="7"/>
      <c r="G151" s="7"/>
      <c r="H151" s="7"/>
      <c r="I151" s="7"/>
      <c r="J151" s="7"/>
    </row>
    <row r="152" spans="1:10" x14ac:dyDescent="0.25">
      <c r="A152" s="11"/>
      <c r="B152" s="37"/>
      <c r="C152" s="14"/>
      <c r="D152" s="7"/>
      <c r="E152" s="7"/>
      <c r="F152" s="7"/>
      <c r="G152" s="7"/>
      <c r="H152" s="7"/>
      <c r="I152" s="7"/>
      <c r="J152" s="7"/>
    </row>
    <row r="153" spans="1:10" x14ac:dyDescent="0.25">
      <c r="A153" s="11"/>
      <c r="B153" s="37"/>
      <c r="C153" s="14"/>
      <c r="D153" s="7"/>
      <c r="E153" s="7"/>
      <c r="F153" s="7"/>
      <c r="G153" s="7"/>
      <c r="H153" s="7"/>
      <c r="I153" s="7"/>
      <c r="J153" s="7"/>
    </row>
    <row r="154" spans="1:10" x14ac:dyDescent="0.25">
      <c r="A154" s="11"/>
      <c r="B154" s="37"/>
      <c r="C154" s="14"/>
      <c r="D154" s="7"/>
      <c r="E154" s="7"/>
      <c r="F154" s="7"/>
      <c r="G154" s="7"/>
      <c r="H154" s="7"/>
      <c r="I154" s="7"/>
      <c r="J154" s="7"/>
    </row>
    <row r="155" spans="1:10" x14ac:dyDescent="0.25">
      <c r="A155" s="11"/>
      <c r="B155" s="37"/>
      <c r="C155" s="14"/>
      <c r="D155" s="7"/>
      <c r="E155" s="7"/>
      <c r="F155" s="7"/>
      <c r="G155" s="7"/>
      <c r="H155" s="7"/>
      <c r="I155" s="7"/>
      <c r="J155" s="7"/>
    </row>
    <row r="156" spans="1:10" x14ac:dyDescent="0.25">
      <c r="A156" s="11"/>
      <c r="B156" s="37"/>
      <c r="C156" s="14"/>
      <c r="D156" s="7"/>
      <c r="E156" s="7"/>
      <c r="F156" s="7"/>
      <c r="G156" s="7"/>
      <c r="H156" s="7"/>
      <c r="I156" s="7"/>
      <c r="J156" s="7"/>
    </row>
    <row r="157" spans="1:10" x14ac:dyDescent="0.25">
      <c r="A157" s="11"/>
      <c r="B157" s="37"/>
      <c r="C157" s="14"/>
      <c r="D157" s="7"/>
      <c r="E157" s="7"/>
      <c r="F157" s="7"/>
      <c r="G157" s="7"/>
      <c r="H157" s="7"/>
      <c r="I157" s="7"/>
      <c r="J157" s="7"/>
    </row>
    <row r="158" spans="1:10" x14ac:dyDescent="0.25">
      <c r="A158" s="11"/>
      <c r="B158" s="37"/>
      <c r="C158" s="14"/>
      <c r="D158" s="7"/>
      <c r="E158" s="7"/>
      <c r="F158" s="7"/>
      <c r="G158" s="7"/>
      <c r="H158" s="7"/>
      <c r="I158" s="7"/>
      <c r="J158" s="7"/>
    </row>
    <row r="159" spans="1:10" x14ac:dyDescent="0.25">
      <c r="A159" s="11"/>
      <c r="B159" s="37"/>
      <c r="C159" s="14"/>
      <c r="D159" s="7"/>
      <c r="E159" s="7"/>
      <c r="F159" s="7"/>
      <c r="G159" s="7"/>
      <c r="H159" s="7"/>
      <c r="I159" s="7"/>
      <c r="J159" s="7"/>
    </row>
    <row r="160" spans="1:10" x14ac:dyDescent="0.25">
      <c r="A160" s="11"/>
      <c r="B160" s="37"/>
      <c r="C160" s="14"/>
      <c r="D160" s="7"/>
      <c r="E160" s="7"/>
      <c r="F160" s="7"/>
      <c r="G160" s="7"/>
      <c r="H160" s="7"/>
      <c r="I160" s="7"/>
      <c r="J160" s="7"/>
    </row>
    <row r="161" spans="1:10" x14ac:dyDescent="0.25">
      <c r="A161" s="11"/>
      <c r="B161" s="37"/>
      <c r="C161" s="14"/>
      <c r="D161" s="7"/>
      <c r="E161" s="7"/>
      <c r="F161" s="7"/>
      <c r="G161" s="7"/>
      <c r="H161" s="7"/>
      <c r="I161" s="7"/>
      <c r="J161" s="7"/>
    </row>
    <row r="162" spans="1:10" x14ac:dyDescent="0.25">
      <c r="A162" s="11"/>
      <c r="B162" s="37"/>
      <c r="C162" s="14"/>
      <c r="D162" s="7"/>
      <c r="E162" s="7"/>
      <c r="F162" s="7"/>
      <c r="G162" s="7"/>
      <c r="H162" s="7"/>
      <c r="I162" s="7"/>
      <c r="J162" s="7"/>
    </row>
    <row r="163" spans="1:10" x14ac:dyDescent="0.25">
      <c r="A163" s="11"/>
      <c r="B163" s="37"/>
      <c r="C163" s="14"/>
      <c r="D163" s="7"/>
      <c r="E163" s="7"/>
      <c r="F163" s="7"/>
      <c r="G163" s="7"/>
      <c r="H163" s="7"/>
      <c r="I163" s="7"/>
      <c r="J163" s="7"/>
    </row>
    <row r="164" spans="1:10" x14ac:dyDescent="0.25">
      <c r="A164" s="11"/>
      <c r="B164" s="37"/>
      <c r="C164" s="14"/>
      <c r="D164" s="7"/>
      <c r="E164" s="7"/>
      <c r="F164" s="7"/>
      <c r="G164" s="7"/>
      <c r="H164" s="7"/>
      <c r="I164" s="7"/>
      <c r="J164" s="7"/>
    </row>
    <row r="165" spans="1:10" x14ac:dyDescent="0.25">
      <c r="A165" s="11"/>
      <c r="B165" s="37"/>
      <c r="C165" s="14"/>
      <c r="D165" s="7"/>
      <c r="E165" s="7"/>
      <c r="F165" s="7"/>
      <c r="G165" s="7"/>
      <c r="H165" s="7"/>
      <c r="I165" s="7"/>
      <c r="J165" s="7"/>
    </row>
    <row r="166" spans="1:10" x14ac:dyDescent="0.25">
      <c r="A166" s="11"/>
      <c r="B166" s="37"/>
      <c r="C166" s="14"/>
      <c r="D166" s="7"/>
      <c r="E166" s="7"/>
      <c r="F166" s="7"/>
      <c r="G166" s="7"/>
      <c r="H166" s="7"/>
      <c r="I166" s="7"/>
      <c r="J166" s="7"/>
    </row>
    <row r="167" spans="1:10" x14ac:dyDescent="0.25">
      <c r="A167" s="11"/>
      <c r="B167" s="37"/>
      <c r="C167" s="14"/>
      <c r="D167" s="7"/>
      <c r="E167" s="7"/>
      <c r="F167" s="7"/>
      <c r="G167" s="7"/>
      <c r="H167" s="7"/>
      <c r="I167" s="7"/>
      <c r="J167" s="7"/>
    </row>
    <row r="168" spans="1:10" x14ac:dyDescent="0.25">
      <c r="A168" s="11"/>
      <c r="B168" s="37"/>
      <c r="C168" s="14"/>
      <c r="D168" s="7"/>
      <c r="E168" s="7"/>
      <c r="F168" s="7"/>
      <c r="G168" s="7"/>
      <c r="H168" s="7"/>
      <c r="I168" s="7"/>
      <c r="J168" s="7"/>
    </row>
    <row r="169" spans="1:10" x14ac:dyDescent="0.25">
      <c r="A169" s="11"/>
      <c r="B169" s="37"/>
      <c r="C169" s="14"/>
      <c r="D169" s="7"/>
      <c r="E169" s="7"/>
      <c r="F169" s="7"/>
      <c r="G169" s="7"/>
      <c r="H169" s="7"/>
      <c r="I169" s="7"/>
      <c r="J169" s="7"/>
    </row>
    <row r="170" spans="1:10" x14ac:dyDescent="0.25">
      <c r="A170" s="11"/>
      <c r="B170" s="37"/>
      <c r="C170" s="14"/>
      <c r="D170" s="7"/>
      <c r="E170" s="7"/>
      <c r="F170" s="7"/>
      <c r="G170" s="7"/>
      <c r="H170" s="7"/>
      <c r="I170" s="7"/>
      <c r="J170" s="7"/>
    </row>
    <row r="171" spans="1:10" x14ac:dyDescent="0.25">
      <c r="A171" s="11"/>
      <c r="B171" s="37"/>
      <c r="C171" s="14"/>
      <c r="D171" s="7"/>
      <c r="E171" s="7"/>
      <c r="F171" s="7"/>
      <c r="G171" s="7"/>
      <c r="H171" s="7"/>
      <c r="I171" s="7"/>
      <c r="J171" s="7"/>
    </row>
    <row r="172" spans="1:10" x14ac:dyDescent="0.25">
      <c r="A172" s="11"/>
      <c r="B172" s="37"/>
      <c r="C172" s="14"/>
      <c r="D172" s="7"/>
      <c r="E172" s="7"/>
      <c r="F172" s="7"/>
      <c r="G172" s="7"/>
      <c r="H172" s="7"/>
      <c r="I172" s="7"/>
      <c r="J172" s="7"/>
    </row>
    <row r="173" spans="1:10" x14ac:dyDescent="0.25">
      <c r="A173" s="11"/>
      <c r="B173" s="37"/>
      <c r="C173" s="14"/>
      <c r="D173" s="7"/>
      <c r="E173" s="7"/>
      <c r="F173" s="7"/>
      <c r="G173" s="7"/>
      <c r="H173" s="7"/>
      <c r="I173" s="7"/>
      <c r="J173" s="7"/>
    </row>
    <row r="174" spans="1:10" x14ac:dyDescent="0.25">
      <c r="A174" s="11"/>
      <c r="B174" s="37"/>
      <c r="C174" s="14"/>
      <c r="D174" s="7"/>
      <c r="E174" s="7"/>
      <c r="F174" s="7"/>
      <c r="G174" s="7"/>
      <c r="H174" s="7"/>
      <c r="I174" s="7"/>
      <c r="J174" s="7"/>
    </row>
    <row r="175" spans="1:10" x14ac:dyDescent="0.25">
      <c r="A175" s="11"/>
      <c r="B175" s="37"/>
      <c r="C175" s="14"/>
      <c r="D175" s="7"/>
      <c r="E175" s="7"/>
      <c r="F175" s="7"/>
      <c r="G175" s="7"/>
      <c r="H175" s="7"/>
      <c r="I175" s="7"/>
      <c r="J175" s="7"/>
    </row>
    <row r="176" spans="1:10" x14ac:dyDescent="0.25">
      <c r="A176" s="11"/>
      <c r="B176" s="37"/>
      <c r="C176" s="14"/>
      <c r="D176" s="7"/>
      <c r="E176" s="7"/>
      <c r="F176" s="7"/>
      <c r="G176" s="7"/>
      <c r="H176" s="7"/>
      <c r="I176" s="7"/>
      <c r="J176" s="7"/>
    </row>
    <row r="177" spans="1:10" x14ac:dyDescent="0.25">
      <c r="A177" s="11"/>
      <c r="B177" s="37"/>
      <c r="C177" s="14"/>
      <c r="D177" s="7"/>
      <c r="E177" s="7"/>
      <c r="F177" s="7"/>
      <c r="G177" s="7"/>
      <c r="H177" s="7"/>
      <c r="I177" s="7"/>
      <c r="J177" s="7"/>
    </row>
    <row r="178" spans="1:10" x14ac:dyDescent="0.25">
      <c r="A178" s="11"/>
      <c r="B178" s="37"/>
      <c r="C178" s="14"/>
      <c r="D178" s="7"/>
      <c r="E178" s="7"/>
      <c r="F178" s="7"/>
      <c r="G178" s="7"/>
      <c r="H178" s="7"/>
      <c r="I178" s="7"/>
      <c r="J178" s="7"/>
    </row>
    <row r="179" spans="1:10" x14ac:dyDescent="0.25">
      <c r="A179" s="11"/>
      <c r="B179" s="37"/>
      <c r="C179" s="14"/>
      <c r="D179" s="7"/>
      <c r="E179" s="7"/>
      <c r="F179" s="7"/>
      <c r="G179" s="7"/>
      <c r="H179" s="7"/>
      <c r="I179" s="7"/>
      <c r="J179" s="7"/>
    </row>
    <row r="180" spans="1:10" x14ac:dyDescent="0.25">
      <c r="A180" s="11"/>
      <c r="B180" s="37"/>
      <c r="C180" s="14"/>
      <c r="D180" s="7"/>
      <c r="E180" s="7"/>
      <c r="F180" s="7"/>
      <c r="G180" s="7"/>
      <c r="H180" s="7"/>
      <c r="I180" s="7"/>
      <c r="J180" s="7"/>
    </row>
    <row r="181" spans="1:10" x14ac:dyDescent="0.25">
      <c r="A181" s="11"/>
      <c r="B181" s="37"/>
      <c r="C181" s="14"/>
      <c r="D181" s="7"/>
      <c r="E181" s="7"/>
      <c r="F181" s="7"/>
      <c r="G181" s="7"/>
      <c r="H181" s="7"/>
      <c r="I181" s="7"/>
      <c r="J181" s="7"/>
    </row>
    <row r="182" spans="1:10" x14ac:dyDescent="0.25">
      <c r="A182" s="11"/>
      <c r="B182" s="37"/>
      <c r="C182" s="14"/>
      <c r="D182" s="7"/>
      <c r="E182" s="7"/>
      <c r="F182" s="7"/>
      <c r="G182" s="7"/>
      <c r="H182" s="7"/>
      <c r="I182" s="7"/>
      <c r="J182" s="7"/>
    </row>
    <row r="183" spans="1:10" x14ac:dyDescent="0.25">
      <c r="A183" s="11"/>
      <c r="B183" s="37"/>
      <c r="C183" s="14"/>
      <c r="D183" s="7"/>
      <c r="E183" s="7"/>
      <c r="F183" s="7"/>
      <c r="G183" s="7"/>
      <c r="H183" s="7"/>
      <c r="I183" s="7"/>
      <c r="J183" s="7"/>
    </row>
  </sheetData>
  <phoneticPr fontId="8" type="noConversion"/>
  <printOptions gridLines="1"/>
  <pageMargins left="0.7" right="0.7" top="0.78740157499999996" bottom="0.78740157499999996" header="0.3" footer="0.3"/>
  <pageSetup paperSize="9" scale="6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husnik</dc:creator>
  <cp:lastModifiedBy>moj021</cp:lastModifiedBy>
  <cp:lastPrinted>2020-10-19T08:59:46Z</cp:lastPrinted>
  <dcterms:created xsi:type="dcterms:W3CDTF">2018-10-09T08:23:18Z</dcterms:created>
  <dcterms:modified xsi:type="dcterms:W3CDTF">2020-11-23T10:13:56Z</dcterms:modified>
</cp:coreProperties>
</file>